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'Лист1'!$A$1:$J$1423</definedName>
  </definedNames>
  <calcPr fullCalcOnLoad="1"/>
</workbook>
</file>

<file path=xl/sharedStrings.xml><?xml version="1.0" encoding="utf-8"?>
<sst xmlns="http://schemas.openxmlformats.org/spreadsheetml/2006/main" count="1956" uniqueCount="504">
  <si>
    <t xml:space="preserve">Управління у справах сім’ї та молоді  облдержадміністрації,
виконавчі органи міських рад та райдержадміністрації,
Донецький обласний центр соціальних служб для сім'ї, дітей та молоді,
громадські організації (за згодою)  
</t>
  </si>
  <si>
    <t>Управління у справах сім’ї та молоді,  виконавчі органи міських рад та райдержадміністрації</t>
  </si>
  <si>
    <t>Проведення обласних науково-практичних конференцій щодо стану репродуктивного здоров'я  за участю фахівців (медичних працівників, соціальної служби, психологів)</t>
  </si>
  <si>
    <t>Інформування учнів та студентів про протиалкогольну допомогу, що  надається державними установами охорони здоров'я</t>
  </si>
  <si>
    <t>Залучення громадських організацій до проведення рейдів із встановлення фактів порушення громадської дисципліни</t>
  </si>
  <si>
    <t xml:space="preserve">Управління у справах сім’ї та молоді облдержадміністрації,
виконавчі органи міських рад та райдержадміністрації
</t>
  </si>
  <si>
    <t xml:space="preserve">Управління у справах сім’ї та молоді облдержадміністрації,
Донецький обласний центр соціальних служб для сім'ї, дітей та молоді,
виконавчі органи міських рад та райдержадміністрації,
громадські організації (за згодою)  
</t>
  </si>
  <si>
    <t>Проведення форуму молодіжних громадських організацій «Завтра починається сьогодні!»</t>
  </si>
  <si>
    <t>Проведення спеціальних освітніх курсів,тренінгів, майстер – класів, конкурсів, культурно-масових освітніх заходів</t>
  </si>
  <si>
    <t>Проведення обласного відкритого наметового містечка «Чумацький шлях»</t>
  </si>
  <si>
    <t>Проведення обласного конкурсу патріотичної пісні «Нехай пам'ять говорить!»</t>
  </si>
  <si>
    <t>Проведення заходів, присвячених 200-річчю з Дня народження Т. Г. Шевченка</t>
  </si>
  <si>
    <t>Проведення заходів, присвячених 85-й річниці Донецької області</t>
  </si>
  <si>
    <t>Проведення урочистих заходів з нагоди відзначення Дня Соборності та Свободи України, Дня Незалежності України, Дня виводу військ з Афганістану</t>
  </si>
  <si>
    <t>Проведення обласного Фестивалю бойових єдиноборств</t>
  </si>
  <si>
    <t>Сприяння участі представників студентської молоді області у конкурсі на здобуття грантів Президента України для обдарованої та талановитої молоді</t>
  </si>
  <si>
    <t>Сприяння участі у Міжнародному форумі студентської молоді «Слов’янська співдружність»</t>
  </si>
  <si>
    <t>Проведення відкритого благодійного фестивалю дитячої молодіжної творчості для осіб з особливими потребами «Ми – молоді, ми – рівні»</t>
  </si>
  <si>
    <t>Проведення обласної військово-патріотичної акції «Мужність без кордонів» для молодих людей з обмеженими фізичними можливостями</t>
  </si>
  <si>
    <t xml:space="preserve">Управління у справах сім’ї та молоді облдержадміністрації, Донецький обласний дитячо-молодіжний центр, Донецький обласний центр соціальних служб для сім’ї, дітей та молоді,  обласна громадська організація «Феміда» (за згодою) </t>
  </si>
  <si>
    <t>Утвердження патріотизму, духовності, моралі, та формування загальнолюдських цінностей</t>
  </si>
  <si>
    <t>Проект 12.  "Активна молодь – успішна громада"</t>
  </si>
  <si>
    <t>Управління у справах сім’ї та молоді, громадські організації</t>
  </si>
  <si>
    <t>Проведення систематичних виїзних консультацій з молодіжною громадськістю міст та районів</t>
  </si>
  <si>
    <t>Проект 13.  "Ми діти твої, Україно"</t>
  </si>
  <si>
    <t>Управління у справах сім’ї та молоді облдержадміністрації, Костянтинівська райдержадміністрація</t>
  </si>
  <si>
    <t>Створення телефону довіри з питань сімейної політики, правового та соціального захисту сімей</t>
  </si>
  <si>
    <t xml:space="preserve">Проведення роз’яснювальної роботи серед сімей з питань підприємництва та самозайнятості, організація та  здійснення 
просвітницьких заходів з основ підприємницької діяльності, сприяння розвитку підприємницької ініціативи сімей
</t>
  </si>
  <si>
    <t xml:space="preserve">Забезпечення розвитку системи центрів соціальних служб для сім'ї, дітей та  молоді  і мережі її спеціалізованих формувань та спеціалізованих закладів </t>
  </si>
  <si>
    <t>Проведення семінарів для працівників   міських та районних ЦСССДМ</t>
  </si>
  <si>
    <t>Проведення супервізійних нарад для спеціалістів з питань рекрутінгу створення та супроводу прийомних сімей, дитячих будинків сімейного типу та інших сімейних форм виховання</t>
  </si>
  <si>
    <t xml:space="preserve">Проведення тренінгів за  програмою підвищення виховного потенціалу прийомних батьків, батьків-вихователів </t>
  </si>
  <si>
    <t xml:space="preserve">Проведення інформаційно-просвітницької акції  соціальної профілактики безвідповідального батьківства, пропаганди здорового способу життя мультидисциплінарними командами обласного мобільного консультативного пункту (далі – ОМКП) </t>
  </si>
  <si>
    <t>Проведення мультидисциплінарних команд для надання методичної та практичної допомоги  працівникам   міських та районних ЦСССДМ з метою проведення супервізійних нарад для  фахівців соціальної роботи (далі - ФСР)</t>
  </si>
  <si>
    <t xml:space="preserve">Розроблення та розповсюдження інформаційно-просвітницьких матеріалів соціальної спрямованості </t>
  </si>
  <si>
    <t>Вивчення та розповсюдження досвіду роботи Шахтарського центру соціальних служб для сім'ї,  дітей та молоді  щодо впровадження корекційної програми для осіб, яки вчинили насильство в сім'ї</t>
  </si>
  <si>
    <t xml:space="preserve">Розробка технологій активізацій громади до роботи із протидії домашньому насильству </t>
  </si>
  <si>
    <t xml:space="preserve">Створення регіонального навчального центру з підготовки фахівців із проведення корекційних програм </t>
  </si>
  <si>
    <t xml:space="preserve">Підтримка центру, структур, що надають допомогу сім'ям, які опинилися у складних життєвих обставинах </t>
  </si>
  <si>
    <t xml:space="preserve">Забезпечення взаємодії з науково-дослідними, міжнародними та обласними громадськими організаціями та експертами у сфері протидії насильству в сім'ї </t>
  </si>
  <si>
    <t>Надання комплексної соціальної допомоги у вигляді здійснення соціального супроводу особи, яка вчинила насильство в сім'ї, та її членів</t>
  </si>
  <si>
    <t>Управління у справах сім'ї та молоді, 
управління інформаційної політики та з питань преси  облдержадміністрації,  обласний  центр соціальних служб для сім'ї,  дітей та молоді,
КУ«Донецький обласний центр соціально-психологічної допомоги»,
виконавчі органи міських рад, райдержадміністрації</t>
  </si>
  <si>
    <t>Проведення просвітницьких заходів по роз’ясненню неприпустимості насильства в сім’ї</t>
  </si>
  <si>
    <t>Надання підтримки програмам правової грамоти  в учбових закладах всіх рівнів 
акредитації</t>
  </si>
  <si>
    <t>Забезпечення діяльністі  обласного центру соціально-психологічної допомоги</t>
  </si>
  <si>
    <t>Проведення акції «16 днів проти насильства»</t>
  </si>
  <si>
    <t>Видання брошури, листівки  «Стоп насильству»</t>
  </si>
  <si>
    <t>Управління у справах сім’ї
та молоді облдержадміністрації, громадські організації
(за згодою)</t>
  </si>
  <si>
    <t xml:space="preserve">Управління у справах сім'ї та молоді облдержадміністрації, Донецький обласний центр  соціальних служб для сім'ї, дітей та молод  </t>
  </si>
  <si>
    <t xml:space="preserve">Управління у справах сім’ї та молоді  облдержадміністрації, Донецький обласний центр соціальних служб для сім’ї, дітей та молоді
</t>
  </si>
  <si>
    <t>Сприяння діяльності комуналного закладу "Донецький обласний центр соціально-психологічної реабілітації дітей та молоді з функціональними обмеженнями"</t>
  </si>
  <si>
    <t>Сприяння підготовці методичних матеріалів щодо  впровадження корекційних програм</t>
  </si>
  <si>
    <t>Вдосконалення системи консалтингу з питань молодіжного житлового кредитування у містах і районах області</t>
  </si>
  <si>
    <t>Видання інформаційно-методичних матеріалів для консультантів програми</t>
  </si>
  <si>
    <t>Забезпечення освоєння коштів, виділених з державного, обласного та місцевих бюджетів, а також позабюджетних надходжень, призначених для молодіжного житлового кредитування</t>
  </si>
  <si>
    <t>Фінансове забезпечення проектів програми "Молодь і сім'я Донеччини. 2013 - 2017 роки"</t>
  </si>
  <si>
    <t>Управління у справах сім’ї та молоді облдержадміністрації, пластові громадські організації</t>
  </si>
  <si>
    <t>Управління у справах сім’ї та молоді облдержадміністрації, громадські організації за згодою</t>
  </si>
  <si>
    <t>Управління у справах сім’ї та молоді облдержадміністрації, Донецький обласний дитячо – молодіжний центр</t>
  </si>
  <si>
    <t>Проведення обласних конкурсів, засідань за круглим столом, семінарів, конференцій, форумів, фестивалів з утвердження патріотизму, духовності, моральності та формування загальнолюдських цінностей</t>
  </si>
  <si>
    <t>Управління у справах сім’ї та молоді, управління освіти і науки облдержадміністрації</t>
  </si>
  <si>
    <t>Управління у справах сім’ї та молоді, Донецька обласна організація воїнів - афганців</t>
  </si>
  <si>
    <t>Реалізація освітнього проекту «Заочна школа молодого журналіста"</t>
  </si>
  <si>
    <t>Проект 14.  "Розвиток дитячо–молодіжного руху в Донецькій області"</t>
  </si>
  <si>
    <t>Проведення лекцій, семінарів, бесід із студентською молоддю щодо популяризації здорового способу життя</t>
  </si>
  <si>
    <t>Проведення обласного відкритого форуму студентської молоді</t>
  </si>
  <si>
    <t>Управління у справах сім’ї та молоді облдержадміністрації,  Донецька асоціація студентських правозахисних організаторів (за згодою)</t>
  </si>
  <si>
    <t>Проведення Інформаційно-просвітницької акції «Здоровим бути модно»</t>
  </si>
  <si>
    <t>Проведення Обласної молодіжної акції «Пам’ятаємо»</t>
  </si>
  <si>
    <t>Проведення Молодіжного фестивалю «Студентська весна»</t>
  </si>
  <si>
    <t xml:space="preserve">Управління у справах сім’ї та молоді облдержадміністрації, виконком Слов’янської міської ради </t>
  </si>
  <si>
    <t>Проведення Обласного фотоконкурсу серед студентської молоді «Донеччина очима студентів»</t>
  </si>
  <si>
    <t>Управління у справах сім’ї та молоді облдержадміністрації, громадські організації (за згодою), Донецький обласний дитячо-молодіжний центр</t>
  </si>
  <si>
    <t>Проведення Студентського міжвузівського фестивалю «Дебют першокурсника»</t>
  </si>
  <si>
    <t>Управління у справах сім’ї та молоді облдержадміністрації, Донецький державний університет управління</t>
  </si>
  <si>
    <t>Здійснення соціальних досліджень щодо проблем студентської молоді</t>
  </si>
  <si>
    <t xml:space="preserve">Управління у справах сім’ї та молоді облдержадміністрації,  Донецька асоціація студентських правозахисних організаторів (за згодою), вищі навчальні заклади </t>
  </si>
  <si>
    <t>Проведення Форуму лідерів студентських профспілкових організацій та органів студентського самоврядування</t>
  </si>
  <si>
    <t>Проведення Обласного фестивалю – конкурсу студентської творчості «Ми твої спадкоємці, Тарасе!»</t>
  </si>
  <si>
    <t>Управління у справах сім’ї та молоді  облдержадміністрації, Обласний комітет профспілок  працівників освіти та науки (за згодою), Рада ректорів вищих навчальних закладів Донецької області</t>
  </si>
  <si>
    <t>Напрямок ІІ. Сімейна політика</t>
  </si>
  <si>
    <t xml:space="preserve">Зміцнення інституту сім'ї </t>
  </si>
  <si>
    <t>Проект 15.  "Виховання студентства Донецької області «Молоді, вільні, цілеспрямовані»"</t>
  </si>
  <si>
    <t>Управління у справах сім’ї
та молоді облдержадміністрації,
обласний центр соціальних служб для сім’ї, дітей та молоді, виконавчі органи міських рад, райдержадміністрації,
громадські організації
(за згодою)</t>
  </si>
  <si>
    <t xml:space="preserve">Управління у справах сім’ї
та молоді облдержадміністрації,  виконавчі органи міських рад, райдержадміністрації, громадські організації 
(за згодою)
</t>
  </si>
  <si>
    <t>Департамент  освіти і науки, управління у справах сім’ї та молоді облдержадміністрації, Донецький обласний центр соціальних служб для сім’ї, дітей та молоді, Донецький обласний центр зайнятості, виконавчі органи міських рад, райдержадміністрації</t>
  </si>
  <si>
    <t xml:space="preserve">Донецький обласний центр зайнятості,   виконавчі органи міських рад,
райдержадміністрації
</t>
  </si>
  <si>
    <t>Проведення засідань обласної молодіжної ради</t>
  </si>
  <si>
    <t xml:space="preserve">Проведення міжрегіональної військово-патриотичної гри «Майбутній воїн» за участтю сільської молоді України та Росії (Новоазовський район) </t>
  </si>
  <si>
    <t>Управління у справах сім’ї та молоді облдержадміністрації, Новоазовська райдержадміністрація</t>
  </si>
  <si>
    <t>Сприяння розвитку спадкоємності в колективах громадських організацій</t>
  </si>
  <si>
    <t>Проведення інформаційно-методичних семінарів для керівників громадських організацій</t>
  </si>
  <si>
    <t>Управління у справах сім’ї та молоді облдержадміністрації, виконавчі органи міських рад та райдержадміністрації, вищі навчальні заклади, Донецький обласний центр соціальних служб для сім’ї, дітей та молоді, громадські організації (за згодою)</t>
  </si>
  <si>
    <t>Управління у справах сім’ї та молоді облдержадміністрації, обласний центр соціальних служб для сім'ї, дітей та молоді, виконавчі органи міських рад та райдержадміністрації, громадські організації (за згодою)</t>
  </si>
  <si>
    <t>Управління у справах сім’ї та молоді облдержадміністрації КПНЗ "Донецький обласний дитячо-молодіжний центр", виконавчі органи міських рад, райдержадміністрації</t>
  </si>
  <si>
    <t>Управління у справах сім’ї та молоді облдержадміністрації, виконачі органи міських рад, райдержадміністрації</t>
  </si>
  <si>
    <t>Управління у справах сім'ї та молоді облдержадміністрації, КПНЗ "Донецький обласний дитячо-молодіжний центр"</t>
  </si>
  <si>
    <t>Управління у справах сім'ї та молоді, департамент інноваційно-інвестиційного розвитку та зовнішніх відносин облдержадміністрації, КПНЗ "Донецький обласний дитячо-молодіжний центр"</t>
  </si>
  <si>
    <t xml:space="preserve">Обласний  центр соціальних служб для сім'ї,  дітей та молоді,
виконавчі органи міських рад, райдержадміністрації
</t>
  </si>
  <si>
    <t>Управління у справах сім'ї та молоді облдержадміністрації</t>
  </si>
  <si>
    <t>Проект 18.  "Соціальні послуги на благо сімей"</t>
  </si>
  <si>
    <t>Проект 19. "Впровадження корекційних програм для осіб, які вчиняють насильство в сім'ї"</t>
  </si>
  <si>
    <t>Проект 20. "Стоп насильству"</t>
  </si>
  <si>
    <t>Проект 21. "Розвиток молодіжного житлового кредитування"</t>
  </si>
  <si>
    <t>Донецьке регіональне управління Фонду сприяння молодіжному житловому будівництву, виконавчі органи міських рад, райдержадміністрації</t>
  </si>
  <si>
    <t>Донецьке регіональне управління Фонду сприяння молодіжному житловому будівництву, управління у справах сім’ї та молоді облдержадміністрації, виконавчі органи міських рад, райдержадміністрації</t>
  </si>
  <si>
    <t>Проведення навчальних семінарів, круглих столів, нарад з питань молодіжного житлового кредитування для заступників міських голів, голів райдержадміністрацій, працівників структурних підрозділів у справах сім'ї та молоді міських рад та райдержадміністрацій</t>
  </si>
  <si>
    <t>Активізація наповнення фонду сприяння молодіжному житловому будівництву коштами з різних джерел фінансування, що не суперечать чинному законодавству</t>
  </si>
  <si>
    <t>Забезпечення висвітлення ходу реалізації системних заходів щодо молодіжного житлового кредитування в засобах масової інформації</t>
  </si>
  <si>
    <t>Поширення інформації щодо безоплатної допомоги з професійної орієнтації Донецьким обласним молодіжним центром праці: розповсюдження інформаційних матеріалів в навчальних закладах області</t>
  </si>
  <si>
    <t>Розроблення та запровадження підпроектів «Сім'я - середа формування поведінкових порушень підлітків», «Психологічні (медико-соціальні) особливості роботи з молоддю групи ризику» щодо вдосконалення охорони репродуктивного здоров'я підлітків і молоді Донецького регіону</t>
  </si>
  <si>
    <t>Проведення конкурсу на кращий слоган та плакат, що популяризуватимуть дитячо-молодіжний громадський рух та заохочуватимуть дітей та молодь до участі у відповідних організаціях</t>
  </si>
  <si>
    <t>Розміщення плакатів та слоганів переможців конкурсу на рекламних площах області, в т.ч. у навчальних закладах, на транспорті</t>
  </si>
  <si>
    <t>Сприяння організаціям дитячо-молодіжного руху у проведенні ними заходів для дітей та молоді</t>
  </si>
  <si>
    <t>Забезпечення роботи неформального молодіжного клубу «Без галстуків»</t>
  </si>
  <si>
    <t>Проведення Відкритого обласного фестивалю дитячих громадських організацій</t>
  </si>
  <si>
    <t>Проведення інформаційно-методичних семінарів для керівників редакцій дитячих та молодіжних ЗМІ</t>
  </si>
  <si>
    <t>Здійснення навчання юних журналістів</t>
  </si>
  <si>
    <t>Проведення Відкритого фестивалю дитячих та молодіжних ЗМІ України в Донбасі «Жми на RECord!»</t>
  </si>
  <si>
    <t>Проведення Обласного фестивалю-конкурсу шкільних газет «Юнкоровская Маёвка»</t>
  </si>
  <si>
    <t>Організаційне забезпечення роботи координаційної ради з питань патріотичного виховання молоді облдержадміністрації</t>
  </si>
  <si>
    <t>Проведення щорічної Обласної військово-патріотичної гри «Майбутній воїн»</t>
  </si>
  <si>
    <t>Розробка та впровадження мікро-проектів з розвитку патріотизму в дитячо-молодіжному середовищі</t>
  </si>
  <si>
    <t>Організація обмінів делегаціями представників дитячо-молодіжного руху Донецької області з партнерськими організаціями Російської Федерації, інших країн</t>
  </si>
  <si>
    <t>Реалізація проекту «Медіа-дружба»</t>
  </si>
  <si>
    <t>Організація співпраці організацій дитячо-молодіжного руху Донецької області з дипломатичними представництвами країн, розташованими в регіоні</t>
  </si>
  <si>
    <t>Реалізація освітнього проекту «7 ВЕРШИН»</t>
  </si>
  <si>
    <t>Створення та забезпечення функціонування молодіжного інформаційного порталу Донецької області</t>
  </si>
  <si>
    <t>Створення інформаційних приводів для висвітлення розвитку дитячо-молодіжного руху у провідних ЗМІ</t>
  </si>
  <si>
    <t>Залучення операторів рекламного ринку до соціального рекламування організацій дитячо-молодіжного руху</t>
  </si>
  <si>
    <t>Видання навчальних посібників, методичних матеріалів з питань гендерної рівності</t>
  </si>
  <si>
    <t>Проведення комунікаційних кампаній,  спрямованих  на формування в суспільстві рівних прав та можливостей жінок і чоловіків</t>
  </si>
  <si>
    <t>Донецьке регіональне управління Фонду сприяння молодіжному житловому будівництву, обласне управління капітального будівництва</t>
  </si>
  <si>
    <t>Управління у справах сім’ї та молоді облдержадміністрації, обласний центр соціальних служб для сім’ї, дітей та молоді виконавчі органи міських рад, райдержадміністрації</t>
  </si>
  <si>
    <t>Виконком Димитровської міської ради, управління з питань фізичної культури та спорту, управління у справах сім'ї та молоді облдержадміністрації</t>
  </si>
  <si>
    <t>Управління у справах сім'ї та молоді облдержадміністрації,   громадські організації (за згодою)</t>
  </si>
  <si>
    <t>Проект 24. "Гендерний розвиток Донеччини"</t>
  </si>
  <si>
    <t xml:space="preserve">Управління у справах сім»ї та молоді облдержадміністрації, 
виконавчі органи міських рад,
громадські організації 
</t>
  </si>
  <si>
    <t xml:space="preserve">Управління у справах сім'ї та молоді, Департамент освіти і науки облдержадміністрації,
виконавчі органи міських рад, 
 громадські організації 
</t>
  </si>
  <si>
    <t>Управління у справах сім'ї та молоді, Департамент освіти і науки облдержадміністрації, 
виконавчі органи міських рад, 
громадські організації</t>
  </si>
  <si>
    <t>Управління у справах сім'ї та молоді, Департамент освіти і науки облдержадміністрації, громадські організації</t>
  </si>
  <si>
    <t xml:space="preserve">Управління у справах сім'ї та молоді облдержадміністрації </t>
  </si>
  <si>
    <t xml:space="preserve">Управління у справах сім'ї та молоді облдержадміністрації,
виконавчі органи міських рад, райдержадміністрації;
громадські організації (за згодою)
</t>
  </si>
  <si>
    <t xml:space="preserve">Управління у справах сім'ї та молоді облдержадміністрації,
громадські організації (за згодою)
</t>
  </si>
  <si>
    <t>Проведення зустрічей для учнів, студентів та незайнятої молоді з представниками, колективами підприємств області</t>
  </si>
  <si>
    <t>Проведення зустрічей з практикуючими бізнесменами на тему:  «Як створити свій власний бізнес»</t>
  </si>
  <si>
    <t>Організація екскурсій на промислові підприємства для учнів та студентів навчальних закладів області</t>
  </si>
  <si>
    <t>Створення серії відеороликів про найбільш актуальні професій на сучасному ринку праці та поширення їх серед загальноосвітніх шкіл області</t>
  </si>
  <si>
    <t>Проведення семінарів та профорієнтаційних ігр серед учнів, учасників молодіжних трудових загонів</t>
  </si>
  <si>
    <t>Проведення дослідженнь про уподобання, схильності і можливості учнів для подальшого вибору професії</t>
  </si>
  <si>
    <t>Організація регіональної ярмарки спеціальностей</t>
  </si>
  <si>
    <t>Сприяння діяльності Донецького обласного молодіжного центру праці</t>
  </si>
  <si>
    <t>Проведення роботи щодо участі молодіжних трудових загонів у реставрації та відновленні пам’яток історії та архітектури, меморіальних комплексів</t>
  </si>
  <si>
    <t xml:space="preserve">Управління у справах сім’ї та молоді облдержадміністрації, громадські організації (за згодою) </t>
  </si>
  <si>
    <t>Проведення обласного конкурсу проектів програм, розроблених громадськими організаціями</t>
  </si>
  <si>
    <t>Проведення виїзних Днів відкритих дверей ДОМЦП з метою інформування молоді області щодо послуг центру та працевлаштування</t>
  </si>
  <si>
    <t>Проведення круглих столів на тему: “Моє перше робоче місце та проблеми працевлаштування випускників вищих навчальних закладів”</t>
  </si>
  <si>
    <t>Проведення Регіонального туру Всеукраїнської акції «Молодіжні трудові загони»,  організація роботи таборів праці та відпочинку в Донецькій області та АР Крим в рамках  Всеукраїнської акції «Молодіжні трудові загони»</t>
  </si>
  <si>
    <t>Управління у справах сім’ї та молоді облдержадміністрації, Донецький обласний молодіжний центр праці,  виконавчі органи міських рад та райдержадміністрації,  громадські організації (за згодою)</t>
  </si>
  <si>
    <t>Управління у справах сім’ї та молоді облдержадміністрації, Донецький обласний молодіжний центр праці,   виконавчі органи міських рад та райдержадміністрації, громадські організації (за згодою)</t>
  </si>
  <si>
    <t>Управління у справах сім’ї та молоді, департамент освіти і науки облдержадміністрації, Донецький обласний молодіжний центр праці,  виконавчі органи міських рад та райдержадміністрації</t>
  </si>
  <si>
    <t>Управління у справах сім’ї та молоді,  департамент регіонального розвитку, залучення інвестицій і зовнішньоекономічних відносин  облдержадміністрації, Донецький обласний молодіжний центр праці, виконавчі органи міських рад та райдержадміністрації,  громадські організації (за згодою)</t>
  </si>
  <si>
    <t>Управління у справах сім’ї та молоді облдержадміністрації, Донецький обласний молодіжний центр праці, виконавчі органи міських рад та райдержадміністрації</t>
  </si>
  <si>
    <t>Всього</t>
  </si>
  <si>
    <t>Проект 2. «Молодь Донеччини на шляху до майбутньої професії»</t>
  </si>
  <si>
    <t>Проект 1. "Розвиток самозайнятості та підприємницької діяльності молоді"</t>
  </si>
  <si>
    <t>Управління у справах сім’ї та молоді,  департамент освіти і науки облдержадміністрації, Донецький обласний молодіжний центр праці,  виконавчі органи міських рад та райдержадміністрації</t>
  </si>
  <si>
    <t>Управління у справах сім’ї та молоді,  департамент освіти і науки  облдержадміністрації, Донецький обласний молодіжний центр праці,  виконавчі органи міських рад та райдержадміністрації</t>
  </si>
  <si>
    <t>Управління у справах сім’ї та молоді облдержадміністрації, Донецький обласний молодіжний центр праці</t>
  </si>
  <si>
    <t xml:space="preserve">Управління у справах сім’ї та молоді,  департамент освіти і науки  облдержадміністрації, Донецький обласний молодіжний центр праці,  виконавчі органи міських рад та райдержадміністрації </t>
  </si>
  <si>
    <t>Департамент освіти і науки,управління у справах сім’ї та молоді облдержадміністрації, Донецький обласний центр зайнятості, Донецький обласний молодіжний центр праці</t>
  </si>
  <si>
    <t>Сприяння формуванню продуктивних зв'язків громади з молодими підприємцями та фахівцями сільськогосподарських професій</t>
  </si>
  <si>
    <t>Проведення Регіонального туру  Всеукраїнського фестивалю-конкурсу «Молодь обирає здоров’я»</t>
  </si>
  <si>
    <t>Проведення круглих столів, конференцій, форуму на тему "Вибір молоді - здоров'я"</t>
  </si>
  <si>
    <t>Розроблення спільного наказу  Департаменту охорони здоров’я, освіти і науки, управління у справах сім'ї та молоді, фізичної культури  та спорту облдержадміністрації щодо забезпечення порядку взаємодії закладів, залучених до надання послуг «дружніх до молоді»</t>
  </si>
  <si>
    <t xml:space="preserve">Управління у справах сім'ї та молоді облдержадміністрації, обласний центр соціальних служб для сім’ї, дітей та молоді , громадські організації (за згодою) </t>
  </si>
  <si>
    <t>Проведення Фестивалю-виставки реабілітаційних центрів «Не будь байдужим!»</t>
  </si>
  <si>
    <t>Управління у справах сім'ї та молоді облдержадміністрації, обласний центр соціальних служб для сім'ї, дітей та молоді, громадські організації  (за згодою)</t>
  </si>
  <si>
    <t>Організація і проведення семінарів-практикумів для директорів та працівників реабілітаційних центрів</t>
  </si>
  <si>
    <t>Управління у справах сім'ї та молоді облдержадміністрації,  обласний центр соціальних служб для сім'ї, дітей та молоді,  громадські організації  (за згодою)</t>
  </si>
  <si>
    <t>Проведення «круглих столів», конференцій, форумів для забезпечення ефективної співпраці органів державної влади та центрів реабілітації щодо формування здорового способу життя</t>
  </si>
  <si>
    <t>Проведення творчого конкурсу щодо створення соціальної реклами здорового способу життя «Все в твоїх руках!»</t>
  </si>
  <si>
    <t>Управління у справах сім'ї та молоді облдержадміністрації,  обласний центр соціальних служб для сім'ї, дітей та молоді</t>
  </si>
  <si>
    <t xml:space="preserve">Управління у справах сім'ї та молоді, управління освіти і науки облдержадміністрації,  обласний центр соціальних служб для сім'ї, дітей та молоді  </t>
  </si>
  <si>
    <t xml:space="preserve">Управління у справах сім'ї та молоді облдержадміністрації, обласний центр соціальних служб для сім'ї, дітей та молоді , громадські організації (за згодою) </t>
  </si>
  <si>
    <t>Підтримати  проведення фестивалю-конкурсу сучасного музичного мистецтва «Donbass Modern Music Art»</t>
  </si>
  <si>
    <t xml:space="preserve">Проведення відкритого конкурсу молодих піаністів на батьківщині С.Прокоф’єва  </t>
  </si>
  <si>
    <t>Проведення Донецького молодіжного фестивалю джазової музики</t>
  </si>
  <si>
    <t>Проведення обласного фестивалю-конкурсу молодих виконавців української пісні «Зоряні весни»</t>
  </si>
  <si>
    <t>Проведення обласного свята танцю «Різнобарвний віхор»</t>
  </si>
  <si>
    <t>Надання фінансової підтримки учасникам Всеукраїнських та міжнародних фестивалів, конкурсів та форумів</t>
  </si>
  <si>
    <t>Виділення путівок до МДЦ «Артек» та «Молода гвардія» для переможців Всеукраїнських та міжнародних фестивалів, конкурсів та олімпіад</t>
  </si>
  <si>
    <t>Проведення районних, міських конкурсів для обдарованої та талановитої молоді</t>
  </si>
  <si>
    <t>Проведення обласного рок-фестивалю – конкурсу «Я маю власну думку»</t>
  </si>
  <si>
    <t>Проведення обласного відкритого фестивалю – конкурсу циркового мистецтва «Золотий мак»</t>
  </si>
  <si>
    <t>Проведення творчого пленеру студентів Донецького художнього училища «Донеччина – очима молоді»</t>
  </si>
  <si>
    <t>Проведення обласного конкурсу молодих талантів «Престиж Донбасу»</t>
  </si>
  <si>
    <t>Проведення відкритого конкурсу на краще виконання творів для солістів з оркестром «Надія. Гордість. Майбутнє»</t>
  </si>
  <si>
    <t>Створення умов для інтелектуального самовдосконалення молоді, творчого розвитку особистості</t>
  </si>
  <si>
    <t>Проект 8.  "Мистецтво молодих"</t>
  </si>
  <si>
    <t>Проведення форуму творчої та обдарованої молоді «ART-Ukraine»</t>
  </si>
  <si>
    <t>Управління у справах сім’ї та молоді облдержадміністрації</t>
  </si>
  <si>
    <t>Управління у справах сім’ї та молоді  облдержадміністрації, громадські організації (за згодою)</t>
  </si>
  <si>
    <t>Управління культури і туризму, управління у справах сім’ї та молоді  облдержадміністрації, Шахтарський кінотехнікум, Шахтарська міська рада</t>
  </si>
  <si>
    <t>Підтримати проведення Байк-рок фестивалю «Rock – простір»</t>
  </si>
  <si>
    <t>Управління у справах сім’ї та молоді  облдержадміністрації, Донецьке обласне відділення Національної Всеукраїнської музичної спілки (за згодою)</t>
  </si>
  <si>
    <t>Управління культури і туризму облдержадміністрації</t>
  </si>
  <si>
    <t>Управління у справах сім’ї та молоді  облдержадміністрації, відділ у справах сім'ї, молоді та спорту Старобешівської райдержадміністрації</t>
  </si>
  <si>
    <t>Проведення свята для сімей до Дня матері,   Міжнародного дня сім’ї, Міжнародного жіночого дня, Міжнародного дня захисту дітей</t>
  </si>
  <si>
    <t xml:space="preserve"> Здійснення заходів
щодо присвоєння багатодітним жінкам почесного звання України „Мати-героїня”  
</t>
  </si>
  <si>
    <t>Забезпечення виготовлення буклетів, плакатів  сімейних газет, журналів із досягненнями мешканців області</t>
  </si>
  <si>
    <t>Організація та проведення обласного конкурсу «Молода сім’я року»</t>
  </si>
  <si>
    <t xml:space="preserve">Розроблення курсу лекцій  та бесід з тематики «Основи подружнього життя»  </t>
  </si>
  <si>
    <t>Посилення роботи з медико-генетичного, психологічного та правового консультування молодих людей, які вступають до шлюбу</t>
  </si>
  <si>
    <t>Забезпечення інформування батьків та надання їм консультаційних послуг з метою набуття вмінь, знань і навичок з питань виховання дітей, формування свідомого батьківства, а також з професійної орієнтації молоді</t>
  </si>
  <si>
    <t>Проведення  інформаційної кампанії щодо популяризації сімейного підприємництва, у тому числі в сільській місцевості, роз’яснення можливостей реалізації підприємницької ініціативи сімей у сфері побутових послуг, громадського харчування, організації фермерських господарств, зеленого туризму</t>
  </si>
  <si>
    <t xml:space="preserve">Проведення обласного етапу Всеукраїнського конкурсу-фестивалю «Таланти багатодітної родини» </t>
  </si>
  <si>
    <t>Проведення роботи щодо видачі посвідчень дітям та батькам з багатодітних сімей</t>
  </si>
  <si>
    <t xml:space="preserve">Сприяння відвідуванню дітьми із багатодітних сімей організованих занять у фізкультурно-спортивних секціях, фізкультурно-оздоровчих групах, гуртках 
у загальноосвітніх та позашкільних навчальних закладах
</t>
  </si>
  <si>
    <t>Управління у справах сім’ї та молоді   облдержадміністрації</t>
  </si>
  <si>
    <t>Проведення круглих столів щодо розвитку волонтерського, скаутського руху, активізації громадської активності робочої та сільської молоді</t>
  </si>
  <si>
    <t>Організація телепередач щодо популяризації волонтерського руху, співпраці з молодіжними громадськими організаціями</t>
  </si>
  <si>
    <t xml:space="preserve">Управління у справах сім’ї та молоді  облдержадміністрації, громадські організації (за згодою) </t>
  </si>
  <si>
    <t>Соціальна інтеграція молодих людей з обмеженими фізичними можливостями</t>
  </si>
  <si>
    <t>Проект 11.  "Життя без обмежень"</t>
  </si>
  <si>
    <t xml:space="preserve">Проведення семінарів для спеціалістів міськрайцентрів СССДМ на базі центрів соціально-психологічної реабілітації дітей та молоді з функціональними обмеженнями </t>
  </si>
  <si>
    <t>Проведення фестивалю творчості дітей інвалідів «Повір у себе»</t>
  </si>
  <si>
    <t>Департамент освіти та науки облдержадміністрації, Донецький обласний центр соціальних служб для сім’ї, дітей та молоді</t>
  </si>
  <si>
    <t xml:space="preserve">Проведення «методичних днів» на базі ДОЦСССДМ з питань  соціальної роботи з особами з функціональними обмеженнями  </t>
  </si>
  <si>
    <t>Донецький обласний центр соціальних служб для сім’ї, дітей та молоді</t>
  </si>
  <si>
    <t>Проведення профілактичних інтервенцій в сім’ях, які опинились в складних життєвих  обставинах  під час соціального супроводу</t>
  </si>
  <si>
    <t>Донецький обласний центр соціальних служб для сім’ї, дітей та молоді, виконавчі органи міських рад та райдержадміністрації</t>
  </si>
  <si>
    <t>Проведення семінару  щодо соціальної роботи з особами з функціональними обмеженнями  для спеціалістів, які здійснюють соціальний супровід сімей з проблемами інвалідності</t>
  </si>
  <si>
    <t>Проведення тренінгу для спеціалістів центрів соціально-психологічної реабілітації дітей та молоді</t>
  </si>
  <si>
    <t>Проведення відкритого конкурсу  краси дівчат на візках «Краса – без обмежень»</t>
  </si>
  <si>
    <t xml:space="preserve">Управління у справах сім’ї та молоді облдержадміністрації, Донецький обласний дитячо-молодіжний центр, Донецька обласна організація інвалідів (за згодою) </t>
  </si>
  <si>
    <t>Забезпечення контролю за ефективним та цільовим використанням коштів, передбачених на житлове кредитування молоді</t>
  </si>
  <si>
    <t>Координація роботи в області щодо молодіжного житлового кредитування</t>
  </si>
  <si>
    <t>Здійснення аналізу роботи щодо реалізації заходів молодіжного житлового кредитування в регіоні</t>
  </si>
  <si>
    <t>Вивчення та оцінювання в регіональному розрізі демографічної ситуації у співвіднесенні з можливими шляхами її покращення засобами молодіжної житлової політики.</t>
  </si>
  <si>
    <t>Забезпечення діяльності обласної ради з питань сім'ї, ґендерної рівності, демографічного розвитку та протидії торгівлі людьми</t>
  </si>
  <si>
    <t>Розповсюдження соціальної реклами, буклетів  та плакатів з питань протидії торгівлі людьми</t>
  </si>
  <si>
    <t>Розроблення спеціалізованої програми  підтримки осіб, які постраждали від торгівлі людьми</t>
  </si>
  <si>
    <t xml:space="preserve">Проведення роботи  щодо  відкриття 6 гендерних ресурсних центрів в містах та районах  області
</t>
  </si>
  <si>
    <t xml:space="preserve">Проведення семінару - тренінгу для педагогів-кураторів студентських груп вищих навчальних закладів з питань запобігання нерівності в міжособистісних стосунках </t>
  </si>
  <si>
    <t>Проведення семінарів -тренінгів для майбутніх та молодих сімейних студентських пар з питань гендеру в сім'ї</t>
  </si>
  <si>
    <t>Проведення конкурсу учнівських та студентських науково-дослідних робіт за гендерною проблематикою"</t>
  </si>
  <si>
    <t xml:space="preserve">Проведення семінару-тренінгу "Впровадження методики соціально -психологічного тренінгу "Розвиток гендерної емпатії школярів" </t>
  </si>
  <si>
    <t>Забезпечення проведення семінарів для спеціалістів, які займаються питаннями забезпечення рівних прав та можливостей жінок і чоловіків</t>
  </si>
  <si>
    <t>Проведення науково- практичних конференцій з гендерної проблематики</t>
  </si>
  <si>
    <t>Проведення регіонального конкурсу «Жінка Донбасу»</t>
  </si>
  <si>
    <t>Проведення моніторингу програми у частині забезпечення   прав та можливостей жінок і чоловіків</t>
  </si>
  <si>
    <t>Проект 3. «Зменшення рівня безробіття серед молоді у Донецькому регіоні»</t>
  </si>
  <si>
    <t>Управління у справах сім’ї та молоді  облдержадміністрації, Донецький обласний молодіжний центр праці,  виконавчі органи міських рад та райдержадміністрації</t>
  </si>
  <si>
    <t>Управління у справах сім’ї та молоді  облдержадміністрації, Донецький обласний молодіжний центр праці, Донецький обласний центр соціальних служб для сім’ї, дітей та молоді, виконавчі органи міських рад та райдержадміністрації</t>
  </si>
  <si>
    <t>Донецький обласний молодіжний центр праці,  виконавчі органи міських рад та райдержадміністрації</t>
  </si>
  <si>
    <t>Управління у справах сім’ї та молоді облдержадміністрації, Донецький обласний молодіжний центр праці, обласний центр зайнятості, виконавчі органи міських рад та райдержадміністрації</t>
  </si>
  <si>
    <t>Управління у справах сім’ї та молоді, департамент освіти і науки облдержадміністрації, Донецький обласний молодіжний центр праці , виконавчі органи міських рад та райдержадміністрації</t>
  </si>
  <si>
    <t>Проведення спільних заходів проекту з місцевою владою та існуючими центрами праці, молодіжними громадськими організаціями з метою обговорення проблем зайнятості молоді на селі</t>
  </si>
  <si>
    <t>Управління у справах сім'ї та молоді облдержадміністрації, виконавчі органи міських рад та райдержадміністрації, обласний центр соціальних служб для сім’ї, дітей та молоді</t>
  </si>
  <si>
    <t>Проведення науково-практичної конференції «Молоде покоління 21 століття: актуальні проблеми соціально-психологічного здоров’я»</t>
  </si>
  <si>
    <t>Організація і проведення «круглих столів» з питань міжвідомчої взаємодії державних структур та громадських організацій по профілактиці негативних явищ на тему "планування роботи і методика проведення інформаційно-просвітницьких заходів профілактичного спрямування "</t>
  </si>
  <si>
    <t xml:space="preserve">Управління у справах сім'ї та молоді облдержадміністрації, обласний центр соціальних служб для сім'ї, дітей та молоді, виконавчі органи міських рад та райдержадміністрації, громадські організації  (за згодою) </t>
  </si>
  <si>
    <t>Управління у справах сім'ї та молоді,  управління освіти і науки облдержадміністрації,  обласний центр соціальних служб для сім'ї, дітей та молоді, виконавчі органи міських рад та райдержадміністрації</t>
  </si>
  <si>
    <t>Організація та проведення обласної відео-конференції «Подолання розповсюдження епідемії ВІЛ/СНІДу - справа кожного!», присвяченої Дню порозуміння з ВІЛ-позитивними людьми</t>
  </si>
  <si>
    <t>Управління у справах сім'ї та молоді облдержадміністрації,  виконавчі органи міських рад та райдержадміністрації</t>
  </si>
  <si>
    <t xml:space="preserve">Виконком Димитровської міської ради, управління у справах сім'ї та молоді облдержадміністрації </t>
  </si>
  <si>
    <t xml:space="preserve">Реалізація  пілотного мініпроекту «Клуб я за відповідальне батьківство»  </t>
  </si>
  <si>
    <t>Управління у справах сім'ї та молоді облдержадміністрації,
Донецька обласна організація Всеукраїнського союзу жінок-трудівниць «За майбутнє дітей України»</t>
  </si>
  <si>
    <t>Проект 16.  "Щаслива сім'я – основа подружнього життя"</t>
  </si>
  <si>
    <t>Управління у справах сім’ї та молоді облдержадміністрації, виконавчі органи міських рад та райдержадміністрації</t>
  </si>
  <si>
    <t xml:space="preserve">Управління у справах сім’ї та молоді облдержадміністрації, обласний центр зайнятості, виконавчі органи міських рад, райдержадміністрації
громадські організації (за згодою)
</t>
  </si>
  <si>
    <t>Управління у справах сім’ї та молоді облдержадміністрації, виконавчі органи міських рад, райдержадміністрації</t>
  </si>
  <si>
    <t>Проект 17.  "Соціальна підтримка багатодітних сімей"</t>
  </si>
  <si>
    <t xml:space="preserve">Управління у справах сім'ї та молоді облдержадміністрації, обласний  центр соціальних служб для сім'ї,  дітей та молоді,
виконавчі органи міських рад, райдержадміністрації,   
обласна клінічна психоневрологічна лікарня 
Медико-Психологичий  Центр
</t>
  </si>
  <si>
    <t xml:space="preserve">Управління у справах сім'ї та молоді облдержадміністрації, обласний  центр соціальних служб для сім'ї,  дітей та 
молоді, виконком Шахтарської міської  ради  
</t>
  </si>
  <si>
    <t>Управління у справах сім'ї та молоді облдержадміністрації,  обласний  центр соціальних служб для сім'ї,  дітей та молоді</t>
  </si>
  <si>
    <t xml:space="preserve">Управління у справах сім'ї та молоді облдержадміністрації,  обласний  центр соціальних служб для сім'ї,  дітей та молоді,
Комунальна установа «Донецький обласний центр соціально-психологічної допомоги»
</t>
  </si>
  <si>
    <t>Управління у справах сім'ї та молоді облдержадміністрації,  обласний  центр соціальних служб для сім'ї,  дітей та молоді,
виконавчі органи міських рад, райдержадміністрації</t>
  </si>
  <si>
    <t>Створення сприятливого середовища для забезпечення зайнятості молоді</t>
  </si>
  <si>
    <t>Управління у справах сім’ї та молоді облдержадміністрації, Донецький обласний центр зайнятості, Донецький обласний молодіжний центр праці,  Донецький Національний університет економіки і торгівлі              ім. М. Туган-Барановського</t>
  </si>
  <si>
    <t>Департамент освіти і науки, управління у справах сім’ї та молоді облдержадміністрації,  Донецький обласний молодіжний центр праці</t>
  </si>
  <si>
    <t>Управління у справах сім’ї та молоді, департамент освіти та науки  облдержадміністрації, Донецький обласний молодіжний центр праці</t>
  </si>
  <si>
    <t>Організація участі молодіжних трудових загонів області у Всеукраїнському фестивалі «Молодіжні трудові загони»</t>
  </si>
  <si>
    <t>Організація циклу тренінгів з працевлаштування молоді в вищих навчальних закладах Донецької області «Крок до успіху»</t>
  </si>
  <si>
    <t>Організація та проведення семінарів з вторинної зайнятості учнівської та студентської молоді у Донецькій області</t>
  </si>
  <si>
    <t>Управління у справах сім’ї та молоді  облдержадміністрації, Донецький обласний молодіжний центр праці, Донецький обласний центр соціальних служб для сім’ї, дітей та молоді, виконавчі органи міських рад та райдержадміністрації, Донецький обласний центр зайнятості</t>
  </si>
  <si>
    <t xml:space="preserve">Проведення семінарів, тренінгів з питань працевлаштування, психологічної адаптації безробітньої молоді на базі Донецького молодіжного центру праці </t>
  </si>
  <si>
    <t xml:space="preserve">Створення бази даних організацій і підприємств, що можуть працевлаштувати молодих людей, які пройшли курси навчання та стажування у проекті </t>
  </si>
  <si>
    <t>Проект 4."Сприяння працевлаштуванню молоді у сільській місцевості "Розвиток  молодіжних центрів зеленого туризму «3елентур»"</t>
  </si>
  <si>
    <t>Створення сайту проекту «3елентур» як методичної, інформаційної та консалтингової бази з питань наявності та створення робочих місць на селі</t>
  </si>
  <si>
    <t>Проведення профорієнтаційних заходів серед молоді сільських районів та випускників ВН3, які планують подальшу працю на селі</t>
  </si>
  <si>
    <t>Проведення підбору учасників тренінгових програм серед соціально активної молоді визначених районів з метою надання їм початкових знань щодо організації власної справи у сфері зеленого туризму та створення громадського молодіжного центру</t>
  </si>
  <si>
    <t>Проведення презентації проекта (розповсюдження інформації про проект в ЗМІ та мережі Інтернет, участь у брифінгах, пресконференціях)</t>
  </si>
  <si>
    <t xml:space="preserve">Організація тренінгових занять для студентів вищих навчальних закладів </t>
  </si>
  <si>
    <t>Надання консультативних послуг учасникам проекту та  методичної підтримки на сторінках сайту</t>
  </si>
  <si>
    <t xml:space="preserve">Організація та проведення  інформаційно – просвітницької кампанії до Всесвітніх та Міжнародних днів боротьби:
• з туберкульозом
• тютюнопалінням
• наркоманією
• зі СНІДом
 </t>
  </si>
  <si>
    <t>Забезпення діяльності комунальної установи "Донецький обласний центр ресоціалізації наркозалежної молоді"</t>
  </si>
  <si>
    <t xml:space="preserve">Управління у справах сім’ї та молоді, департамент охорони  здоров’я,  департамент освіти і науки облдержадміністрації,
Донецький обласний центр соціальних служб для сім'ї, дітей та молоді, 
громадські організації (за згодою)  
</t>
  </si>
  <si>
    <t xml:space="preserve">Департамент охорони  здоров’я,  управління у справах сім’ї та молоді  облдержадміністрації
</t>
  </si>
  <si>
    <t xml:space="preserve">Управління у справах сім’ї та молоді  облдержадміністрації,
виконавчі органи міських рад та райдержадміністрації,
громадські організації (за згодою)  
</t>
  </si>
  <si>
    <t>Сприяти проведенню обласного конкурсу - фестивалю загонів "Юних Інспекторів Руху"</t>
  </si>
  <si>
    <t>Управління у справах сім’ї та молоді  облдержадміністрації, Костянтинівська міська громадська організація «Асоціація молоді                 м. Костянтинівки» (за згодою)</t>
  </si>
  <si>
    <t>Проведення відкритого конкурсу молодих вокалістів «Солов’їний ярмарок»           ім. А. Солов’яненка</t>
  </si>
  <si>
    <t>Управління  у справах сім'ї та молоді  облдержадміністрації, Донецька міська громадська організація «Кавун»</t>
  </si>
  <si>
    <t>Управління у справах сім’ї та молоді, громадські організації, виконавчі органи міських рад та райдержадміністрації, громадські організації (за згодою)</t>
  </si>
  <si>
    <t>Сприяння проведенню пластових та скаутських таборів</t>
  </si>
  <si>
    <t>Здійснення соціологічних досліджень</t>
  </si>
  <si>
    <t>Проведення заходів з відзначення 70-ї річниці визволення України від фашистських загарбників та     70-ї річниці Перемоги у Великій Вітчизняній війні 1941-1945 років</t>
  </si>
  <si>
    <t>Управління у справах сім’ї та молоді, управління освіти і науки, головне управління взаємодії з громадскістю та у справах національностей і релігій облдержадміністрації, виконавчі органи міських рад та райдержадміністрації</t>
  </si>
  <si>
    <t>Проведення регулярних зустрічей представників дитячих та молодіжних організацій з представниками місцевих органів виконавчої влади та органів місцевого самоврядування</t>
  </si>
  <si>
    <t>Управління у справах сім'ї та молоді, управління інформаційної політики та з питань преси облдержадміністрації, КПНЗ "Донецький обласний дитячо-молодіжний центр"</t>
  </si>
  <si>
    <t>Сприяння діяльності комунального позашкільного навчального закладу "Донецький обласний дитячо-молодіжний центр"</t>
  </si>
  <si>
    <t>Управління у справах сім’ї та молоді облдержадміністрації, Донецький національний університет економікі та торгівлі ім. М.Туган – Барановського,  рада ректорів вищих навчальних закладів Донецької області,  вищі навчальні заклади</t>
  </si>
  <si>
    <t>Сприяння випуску студентських теле та радіо-передач, створення соціальних відеороликів щодо популяризації студентського руху Донеччини</t>
  </si>
  <si>
    <t xml:space="preserve">Розроблення та поширювання соціальної реклами щодо пропаганди цінностей сім’ї та 
її соціальної підтримки, проведення широкомасштабної інформаційної кампанії про популяризацію сімейного способу життя, формування національних родинних цінностей, з питань здорового способу життя та збереження репродуктивного здоров’я
</t>
  </si>
  <si>
    <t>Сприяння та удосконалення діяльності сімейних клубів за місцем проживання з метою утвердження цінностей української родини</t>
  </si>
  <si>
    <t>Управління у справах сім’ї
та молоді облдержадміністрації,  виконавчі органи міських рад,райдержадміністрації, громадські організації (за згодою)</t>
  </si>
  <si>
    <t xml:space="preserve">Управління у справах сім’ї
та молоді, департамент освіти і науки облдержадміністрації,  виконавчі органи міських
 рад, райдержадміністрації
громадські організації (за згодою)
</t>
  </si>
  <si>
    <t>Управління у справах  сім’ї та молоді, департамент соціального захисту населення облдержадміністрації, виконавчі органи міських рад, райдержадміністрації</t>
  </si>
  <si>
    <t>Управління у справах сім’ї та молоді, управління у справах фізичної культури та спорту, управління культури та туризму, департамент освіти і науки облдержадміністрації, виконавчі органи міських рад,райдержадміністрації
громадські організації (за згодою)</t>
  </si>
  <si>
    <t>Управління у справах сім’ї
та молоді, департамент  охорони здоров’я облдержадміністрації,
виконавчі органи міських рад,райдержадміністрації громадські організації (за згодою)</t>
  </si>
  <si>
    <t>Управління у справах сім’ї
та молоді, департамент охорони здоров’я облдержадміністрації, головне управління юстиції  у Донецькій області</t>
  </si>
  <si>
    <t>Управління у справах сім’ї
та молоді, департамент соціального захисту населення облдержадміністрації, обласний центр соціальних служб для сім’ї, дітей та молоді, виконавчі органи міських рад,райдержадміністрації
громадські організації (за згодою)</t>
  </si>
  <si>
    <t>Здійснення паспортизації багатодітних сімей та їх соціального супроводу</t>
  </si>
  <si>
    <t>Управління у справах  сім’ї та молоді облдержадміністрації, обласний центр соціальних служб для сім’ї, дітей та молоді, виконавчі органи міських рад,райдержадміністрації</t>
  </si>
  <si>
    <t xml:space="preserve">Забезпечення транспортним засобом багатодітних сімей, в яких виховуються 10 і більше дітей </t>
  </si>
  <si>
    <t>Висвітлення в пресі та на телебаченні досягненнь серед багатодітних сімей області</t>
  </si>
  <si>
    <t>Створення при ДОЦСССДМ спеціалізованої служби «Школа практичної соціальної роботи»:
- стаціонарного відділення надання освітніх послуг  у       м. Донецьк;
- мобільного відділення надання освітніх послуг;  
- відділення дистанційного надання освітніх послуг;
- організації майстер-класів, творчих майстерень та   лабораторій</t>
  </si>
  <si>
    <t>Управління у справах сім’ї та молоді облдержадміністрації, обласний центр соціальних служб для сім’ї, дітей та молоді, виконавчі органи міських рад,райдержадміністрації</t>
  </si>
  <si>
    <t xml:space="preserve">Проведення тренінгів за «Програмою підготовки  кандидатів в опікуни, піклувальників, прийомних батьків та  батьків-вихователів» </t>
  </si>
  <si>
    <t xml:space="preserve">Проведення засідань обласної координаційно-методичної ради ДОЦСССДМ </t>
  </si>
  <si>
    <t>Управління у справах сім’ї та молоді облдержадміністрації, обласний центр соціальних служб для сім’ї, дітей та молоді, виконавчі органи міських рад, райдержадміністрації</t>
  </si>
  <si>
    <t>Проведення регіональних заходів соціальної спрямованості, направлених на  підтримку осіб, які перебувають у місцях позбавлення волі; осіб з числа дітей-сиріт та дітей, позбавлених батьківського піклування</t>
  </si>
  <si>
    <t>Впровадження спільно з ЮНІСЕФ експериментальних проектів: 
1) «Створення центру реабілітації для наркозалежних дітей та молоді» на базі благодійного фонду «Милість» 
(м. Донецьк);
2) «Нормативно-правові огляди по підліткам групи ризику і бар’єрам доступу до послуг, збір стратегічної інформації та розвиток аналітичної роботи стосовно ризиків, уразливості і факторів, що впливають на зміни в розповсюдженні та поширенні ВІЛ-інфекції та поведінкових практик серед підлітків груп  ризику»             (м. Маріуполь)</t>
  </si>
  <si>
    <t>Реалізія проекту  з питань профілактики туберкульозу в місцях позбавлення волі і соціального супроводу звільнених хворих спільно з міжнародною громадською організацією «Лікарі без кордонів»</t>
  </si>
  <si>
    <t>Сприяти діяльності комунального закладу "Донецький обласний соціальний центр "Матері та дитини"</t>
  </si>
  <si>
    <t>Сприяти діяльності комунальному закладу "Донецький обласний соціальний гуртожиток для дітей-сиріт та дітей, позбавлених батьківського піклування"</t>
  </si>
  <si>
    <t>Проведення навчальних семінарів з питань впровадження корекційних програм для осіб, які вчинили насильство в сім'ї,   для  спеціалістів структурних підрозділів у справах сім'ї та молоді міських рад та райдержадміністрацій та спеціалістів центрів соціальних служб для сім'ї, дітей та молоді</t>
  </si>
  <si>
    <t xml:space="preserve">Управління у справах сім'ї та молоді облдержадміністрації,  обласний  центр соціальних служб для сім'ї,  дітей та молоді,
виконавчі органи міських рад, райдержадміністрації
</t>
  </si>
  <si>
    <t>Забезпечення проведення інформаційної кампанії щодо впровадження корекційної програми та інформаційно-просвітницької роботи через засоби масової інформації</t>
  </si>
  <si>
    <t xml:space="preserve">Управління у справах сім'ї та молоді облдержадміністрації,   Головне управління Міністерства  внутрішніх справ України в Донецькій   області, обласний центр  соціальних служб для сім'ї, дітей та молоді
</t>
  </si>
  <si>
    <t xml:space="preserve">Управління у справах сім'ї та молоді облдержадміністрації, громадські організації 
(за згодою), обласний центр  соціальних служб для сім'ї, дітей та молоді
</t>
  </si>
  <si>
    <t xml:space="preserve">Управління у справах сім'ї та молоді,  департамент 
освіти і науки  облдержадміністрації, 
виконавчі органи міських рад, райдержадміністрації, 
громадські організації 
(за згодою), обласний центр  соціальних служб для сім'ї, дітей та молоді  
</t>
  </si>
  <si>
    <t xml:space="preserve">Управління у справах сім'ї та молоді облдержадміністрації, обласний центр  соціальних служб для сім'ї, дітей та молоді  
</t>
  </si>
  <si>
    <t xml:space="preserve">Управління у справах сім'ї та молоді облдержадміністрації, обласний центр  соціальних служб для сім'ї, дітей та молоді,
виконавчі органи міських рад та райдержадміністрації 
</t>
  </si>
  <si>
    <t xml:space="preserve">Управління у справах сім'ї та молоді облдержадміністрації, виконавчі органи міських рад та райдержадміністрації,
громадські організації 
(за згодою)  </t>
  </si>
  <si>
    <t>Удосконалення системи взаємодії з  місцевими органами виконавчої влади та місцевого самоврядування з питань виділення окремим рядком в місцевих бюджетах коштів для надання молоді кредитів на будівництво (реконструкцію) і придбання житла, а також для програми часткової компенсації відсоткової ставки кредитів комерційних банків</t>
  </si>
  <si>
    <t>Проведення роботи щодо залучення коштів комерційних банків Донецької області за програмою здешевлення вартості іпотечних кредитів</t>
  </si>
  <si>
    <t xml:space="preserve">Здіснення контролю за процесом повернення коштів позичальниками та забезпечення ефективного реінвестування повернутих кредитних ресурсів   </t>
  </si>
  <si>
    <t xml:space="preserve">Управління у справах сім’ї та молоді облдержадміністрації, обласний центр соціальних служб для сім'ї дітей та молоді,
громадські організації (за згодою)
</t>
  </si>
  <si>
    <t xml:space="preserve">Управління у справах сім’ї та молоді облдержадміністрації, обласний центр соціальних служб для сім'ї дітей та молоді,
громадські організації (за згодою)
</t>
  </si>
  <si>
    <t>Управління у справах сім'ї та молоді, департамент освіти і науки  облдержадміністрації,   вищі навчальні заклади  І-IV  рівня  акредитації, громадські організації (за згодою)</t>
  </si>
  <si>
    <t>Управління у справах сім'ї та молоді, департамент освіти і науки  облдержадміністрації,  вищі навчальні заклади  І-IV  рівня  акредитації, громадські організації (за згодою)</t>
  </si>
  <si>
    <t xml:space="preserve">Проведення семінару - тренінгу для соціальних педагогів і практичних психологів закладів освіти в межах Всеукраїнської конференції </t>
  </si>
  <si>
    <t>Управління у справах сім'ї та молоді облдержадміністрації, виконавчі органи міських рад та райдержадміністрації,   громадські організації (за згодою)</t>
  </si>
  <si>
    <t>Включення до програм професійної підготовки та підвищення кваліфікації державних службовців та посадових осіб органів місцевого самоврядування навчальних модулів з основ гендерної рівності та гендерного інтегрування</t>
  </si>
  <si>
    <t xml:space="preserve">Управління у справах сім'ї та молоді облдержадміністрації,
обласний центр перепідготовки та підвищення кваліфікації працівників органів державної влади, органів місцевого самоврядування, державних підприємств, установ і організацій 
</t>
  </si>
  <si>
    <t>Проведення конкурсу наукових робіт з гендерної проблематики у вищих навчальних закладах ІІІ-IV рівня  акредитації</t>
  </si>
  <si>
    <t xml:space="preserve">Організація зайнятісті представників молоді з сільських районів та випускників ВН3, які планують подальшу працю на селі в вільний від навчання час у програмах проекту «3елентур»
</t>
  </si>
  <si>
    <t xml:space="preserve">Створення системи безперервного навчання фахівців, плануючих працювати в «Клініках дружніх до молоді»  
</t>
  </si>
  <si>
    <t xml:space="preserve">Департамент охорони  здоров’я, управління у справах сім’ї та молоді  облдержадміністрації,
громадські організації (за згодою)  
</t>
  </si>
  <si>
    <t xml:space="preserve">Управління у справах сім’ї та молоді, департамент охорони  здоров’я облдержадміністрації, обласний центр соціальних служб для сім'ї, дітей та молоді,
виконавчі органи міських рад та райдержадміністрації,
громадські організації (за згодою)  
</t>
  </si>
  <si>
    <t xml:space="preserve">Управління у справах сім’ї та молоді, департамент освіти і науки облдержадміністрації, обласний центр соціальних служб для сім'ї, дітей та молоді,
виконавчі органи міських рад та райдержадміністрації,
громадські організації (за згодою)  
</t>
  </si>
  <si>
    <t xml:space="preserve">Управління у справах сім’ї та молоді, служба у справах дітей, департамент освіти і науки, департамент охорони здоров'я  облдержадміністрації, обласний центр соціальних служб для сім'ї, дітей та молоді,
виконавчі органи міських рад та райдержадміністрації,
громадські організації (за згодою)  
</t>
  </si>
  <si>
    <t>Управління у справах сім’ї та молоді,  управління культури і туризму  облдержадміністрації, виконавчі органи міських рад та райдержадміністрації</t>
  </si>
  <si>
    <t xml:space="preserve">Донецький обласний центр соціальних служб для сім’ї, дітей та молоді,
обласна громадська організація «Феміда» (за згодою), виконавчі органи міських рад, райдержадміністрації
</t>
  </si>
  <si>
    <t>Координація діяльністі місцевих органів архітектури і містобудування, проектно-дослідницьких та будівельних організацій з питань будівництва житла для молоді</t>
  </si>
  <si>
    <t>Включення  до програми підготовки, перепідготовки та підвищення кваліфікації працівників  місцевих органів виконавчої влади і посадових осіб місцевого самоврядування питання протидії торговлі людьми</t>
  </si>
  <si>
    <t>Розміщення стікерів у місцях реалізації алкоголю із зазначенням телефонів довіри для сповіщення контролюючих органів про випадки порушень щодо продажу алкогольної та тютюнової продукції</t>
  </si>
  <si>
    <t>Сприяти проведенню відкритого конкурсу української пісні, танцю, народної музики та образотворчого мистецтва імені Т. Г. Шевченка «Джерело талантів»</t>
  </si>
  <si>
    <t>Сприяти проведенню Музичного молодіжного фестивалю «OPEN AIR»</t>
  </si>
  <si>
    <t>Сприяти проведенню обласного фестивалю творчості сільської молоді «Золоте джерельце»</t>
  </si>
  <si>
    <t>Сприяти проведенню міжрегіонального телефестивалю «Зірки та зіроньки»</t>
  </si>
  <si>
    <t>Управління у справах сім’ї та молоді  облдержадміністрації,  виконавчі органи міських рад та райдержадміністрації</t>
  </si>
  <si>
    <t>Сприяти проведенню конкурсу творчості серед дітей спільно з бібліотекою для дітей та юнацтва</t>
  </si>
  <si>
    <t>Виконавчі органи міських рад та райдержадміністрації</t>
  </si>
  <si>
    <t>Управління у справах сім’ї та молоді облдержадміністрації, виконавчі органи міських рад та райдержадміністрації, громадські організації (за згодою)</t>
  </si>
  <si>
    <t>Реалізація мініпроекту «Волонтерський рух Донеччини»</t>
  </si>
  <si>
    <t>Реалізація мініпроекту «Дебатний рух Донеччини»</t>
  </si>
  <si>
    <t>Проведення мініпроекту "Майстерня громадської активності"</t>
  </si>
  <si>
    <t>Проведення регіональної науково-практичної конференції «Волонтерство в дії: тенденції та перспективи розвитку»</t>
  </si>
  <si>
    <t>Управління у справах сім’ї та молоді облдержадміністрації, Донецький обласний дитячо – молодіжний центр, виконавчі органи міських рад та райдержадміністрації</t>
  </si>
  <si>
    <t>Управління у справах сім’ї та молоді облдержадміністрації,  виконавчі органи міських рад та райдержадміністрації</t>
  </si>
  <si>
    <t>Управління у справах сім’ї та молоді облдержадміністрації, Донецький обласний дитячо – молодіжний центр,  виконавчі органи міських рад та райдержадміністрації</t>
  </si>
  <si>
    <t>Управління у справах сім’ї та молоді облдержадміністрації, обласний центр перепідготовки та підвищення кваліфікації працівників органів державної влади, органів місцевого самоврядування, державних підприємств установ і організацій, громадські організації (за згодою)</t>
  </si>
  <si>
    <t>Здійснення соціального супроводу та підтримки осіб, що постраждали від торгівлі людьми</t>
  </si>
  <si>
    <t xml:space="preserve">Обласний центр соціальних служб для сім’ї дітей та молоді, 
виконавчі органи міських рад, райдержадміністрації
</t>
  </si>
  <si>
    <t>Проект 22. "Поширення національного механізму перенаправлення для постраждалих від торгівлі людьми"</t>
  </si>
  <si>
    <t>Протидія торгівлі людьми</t>
  </si>
  <si>
    <t>Напрямок ІІІ. Гендерна політика</t>
  </si>
  <si>
    <t>Забезпечення гендерної рівності</t>
  </si>
  <si>
    <t>Проект 23. "Створення мережі гендерних ресурсних центрів"</t>
  </si>
  <si>
    <t>Управління у справах сім'ї та молоді,  виконавчі органи міських рад, райдержадміністрації</t>
  </si>
  <si>
    <t>Управління у справах сім'ї та молоді облдержадміністрації, громадські організації (за згодою)</t>
  </si>
  <si>
    <t>Управління у справах сім'ї та молоді облдержадміністрації, КПНЗ "Донецький обласний дитячо-молодіжний центр", Донецький обласний військовий комісаріат, виконавчі органи міських рад, райдержадміністрації</t>
  </si>
  <si>
    <t>Управління у справах сім'ї та молоді облдержадміністрації, КПНЗ "Донецький обласний дитячо-молодіжний центр", виконачі органи міських рад, райдержадміністрації</t>
  </si>
  <si>
    <t>Управлінняу справах сім'ї та молоді облдержадміністрації, виконачі органи міських рад, райдержадміністрації</t>
  </si>
  <si>
    <t>Управління у справах сім'ї та молоді, департамерт освіти і науки облдержадміністрації КПНЗ "Донецький обласний дитячо-молодіжний центр", виконавчі органи міських рад, райдержадміністрації</t>
  </si>
  <si>
    <t>Управління інформаційної політики та з питань преси облдержадміністрації, громадські організації</t>
  </si>
  <si>
    <t xml:space="preserve">Управління у справах сім’ї та молоді облдержадміністрації, обласний центр соціальних служб для сім’ї, дітей та молоді </t>
  </si>
  <si>
    <t>Управління у справах сім’ї та молоді облдержадміністрації, обласний центр соціальних служб для сім’ї, дітей та молоді, служба у справах дітей облдержадміністрації, виконавчі органи міських рад,райдержадміністрації</t>
  </si>
  <si>
    <t xml:space="preserve">Управління у справах сім’ї та молоді облдержадміністрації, обласний центр соціальних служб для сім’ї, дітей та молоді, департамент охорони здоров'я облдержадміністрації, Головне управління МВС України у Донецькій області </t>
  </si>
  <si>
    <t xml:space="preserve">Управління у справах сім'ї та молоді, департамент 
освіти і науки  
 облдержадміністрації 
</t>
  </si>
  <si>
    <t>Донецьке регіональне управління Фонду сприяння молодіжному житловому будівництву, управління у справах сім’ї та молоді облдержадміністрації, виконавчі органи міських рад, райдержадміністрацій</t>
  </si>
  <si>
    <t>Донецьке регіональне управління Фонду сприяння молодіжному житловому будівництву</t>
  </si>
  <si>
    <t>Донецьке регіональне управління Фонду сприяння молодіжному житловому будівництву, управління у справах сім’ї та молоді облдержадміністрації</t>
  </si>
  <si>
    <t xml:space="preserve">Управління у справах сім’ї
та молоді, департамент  освіти і науки, 
управління культури і  туризму, 
управління з питань фізичної 
 культури та спорту облдержадміністрації, 
виконавчі органи міських рад, райдержадміністрації, громадські організації
</t>
  </si>
  <si>
    <t>Проведення навчальних семінарів з питань забезпечення взаємодії правоохоронних органів та спеціалістів структурних підрозділів у справах сім'ї та молоді міських рад та райдержадміністрацій</t>
  </si>
  <si>
    <t>Проведення моніторингу  виконання Закону України «Про попередження насильства в сім’ї»</t>
  </si>
  <si>
    <t>Проведення соціологічних досліджень з проблем насильства в сім'ї за участю громадських організацій</t>
  </si>
  <si>
    <t>Управління у справах сім’ї та молоді облдержадміністрації, Обласний комітет профспілок  працівників освіти та науки (за згодою), Рада ректорів вищих навчальних закладів Донецької області,  Донецька асоціація студентських правозахисних організаторів (за згодою)</t>
  </si>
  <si>
    <t>Департамент освіти і науки  облдержадміністрації,  громадські організації (за згодою)</t>
  </si>
  <si>
    <t>Проведення тестування молодих людей на виявлення у них підприємницьких компетенцій</t>
  </si>
  <si>
    <t>№ з/п</t>
  </si>
  <si>
    <t>Захід</t>
  </si>
  <si>
    <t>Виконавець</t>
  </si>
  <si>
    <t>Джерела фінансування</t>
  </si>
  <si>
    <t>Прогнозний об´єм фінансування, тис. грн.</t>
  </si>
  <si>
    <t>Напрямок І. Молодіжна політика</t>
  </si>
  <si>
    <t>Разом</t>
  </si>
  <si>
    <t>державний бюджет</t>
  </si>
  <si>
    <t>обласний бюджет</t>
  </si>
  <si>
    <t>бюджети міст (районів)</t>
  </si>
  <si>
    <t>інші джерела</t>
  </si>
  <si>
    <t>Управління у справах сім’ї та молоді облдержадміністрації, Донецький обласний молодіжний центр праці, виконавчі органи міських рад та райдержадміністрації, громадські організації (за згодою)</t>
  </si>
  <si>
    <t>Управління у справах сім’ї та молоді облдержадміністрації, Донецький обласний центр зайнятості, Донецький обласний молодіжний центр праці,  виконавчі органи міських рад та райдержадміністрації, громадські організації (за згодою)</t>
  </si>
  <si>
    <t>Сприяння проведенню віткритого байк-рок-фестивалю у м. Димитров</t>
  </si>
  <si>
    <t>Сприяння проведенню обласних змагань з мотоспорту у м. Димитров</t>
  </si>
  <si>
    <t>Забезпечення підвищення професійного рівня працівників місцевих органів виконавчої влади, які здійснюють повноваження в сфері торгівлі людьми</t>
  </si>
  <si>
    <t>Проведення дослідження  з проблем  розвитку гендеру серед громадських організацій</t>
  </si>
  <si>
    <t>Проведення анкетування щодо привабливості вибору окремих професій серед школярів</t>
  </si>
  <si>
    <t>Проведення ОМКП з метою надання методичної допомоги, здійснення супервізії на робочому місці та відвідування сімей СЖО з метою оцінки якості надання соціальних послуг</t>
  </si>
  <si>
    <t xml:space="preserve">Проведення дослідження  з вивчення  результатів впровадження корекційних програм </t>
  </si>
  <si>
    <t xml:space="preserve">Проведення 
курсів, тренінгів щодо започаткування власного   малого та середнього бізнесу 
</t>
  </si>
  <si>
    <t>Управління у справах сім’ї та молоді облдержадміністрації,  Донецький обласний молодіжний центр праці,  виконавчі органи міських рад та райдержадміністрації</t>
  </si>
  <si>
    <t>Проведення регіонального конкурсу бізнес – планів серед молоді</t>
  </si>
  <si>
    <t>Проведення семінарів, лекцій, тренінгів, круглих столів щодо можливостей організації самозайнятості молоді та початку підприємницької діяльності</t>
  </si>
  <si>
    <t>Проведення навчальних тренінгів, спрямованих на підвищення управлінських якостей та особистої ефективності молоді</t>
  </si>
  <si>
    <t>Проведення навчальних семінарів з бізнес-планування</t>
  </si>
  <si>
    <t>Надання інформаційно – консультативних послуг з питань організації та створення власної справи</t>
  </si>
  <si>
    <t>Проведення майстер-класів за участю провідних підприємців, представників контрольних та дозвільних служб</t>
  </si>
  <si>
    <t>Управління у справах сім’ї та молоді, управління освіти та науки  облдержадміністрації, Донецький обласний молодіжний центр праці</t>
  </si>
  <si>
    <t>Управління у справах сім’ї та молоді, управління освіти та науки  облдержадміністрації, Донецький обласний молодіжний центр праці,  Донецький обласний центр зайнятості</t>
  </si>
  <si>
    <t>Управління у справах сім’ї та молоді  облдержадміністрації, Донецький обласний молодіжний центр праці</t>
  </si>
  <si>
    <t>Донецький Національний університет економіки і торгівлі ім. М. Туган-Барановського, управління у справах сім’ї та молоді  облдержадміністрації</t>
  </si>
  <si>
    <t>Розглянути питання щодо створення обласного комунального закладу "Обласний молодіжний центр праці"</t>
  </si>
  <si>
    <t>Управління у справах сім’ї та молоді  облдержадміністраці</t>
  </si>
  <si>
    <t>Управління у справах сім’ї та молоді облдержадміністрації, Донецький обласний молодіжний центр праці, виконавчі органи міських рад  та райдержадміністрації</t>
  </si>
  <si>
    <t>Управління у справах сім’ї та молоді, департамент освіти і науки облдержадміністрації, Донецький обласний молодіжний центр праці, громадські організації (за згодою)</t>
  </si>
  <si>
    <t>Управління у справах сім’ї та молоді облдержадміністрації, Донецький обласний молодіжний центр праці, обласний центр зайнятості</t>
  </si>
  <si>
    <t>Проект 5.  "Молодь і суспільство: від соціальної ініціативи до соціального здоров'я"</t>
  </si>
  <si>
    <t>Пропаганда та формування здорового способу життя</t>
  </si>
  <si>
    <t>Організація та проведення семінарів з підготовки кадрів для роботи з підлітками та молоддю</t>
  </si>
  <si>
    <t>Управління у справах сім'ї та молоді облдержадміністрації,  обласний центр соціальних служб для сім’ї, дітей та молоді</t>
  </si>
  <si>
    <t>Сприяння  залученню учнівської молоді до участі у  громадських роботах</t>
  </si>
  <si>
    <t>Сприяння діяльності волонтерських, трудових молодіжних загонів, об’єднань старшокласників</t>
  </si>
  <si>
    <t>Сприяння проведенню міжнародної науково-методичної конференції "Проблеми та перспективи працевлаштування випусників вищих навчальних закладів"</t>
  </si>
  <si>
    <t>Проведення аналітично-методичних досліджень ринку праці Донецької області</t>
  </si>
  <si>
    <t>Створення мережі молодіжних центрів праці в містах та районах області</t>
  </si>
  <si>
    <t>Створення  молодіжного об’єднання зеленого туризму «3елентур»</t>
  </si>
  <si>
    <t>Проведення розробки тренінгів, підготовки та виготовлення методичних матеріалів</t>
  </si>
  <si>
    <t>Організація та проведення обласних семінарів для структурних підрозділів у справах сім'ї та молоді міських рад та райдержадміністрацій з питань формування здорового способу життя</t>
  </si>
  <si>
    <t>Сприяння створенню та трансляції на телеканалах телепередачі з профілактики негативних явищ у молодіжному середовищі «Життя варте того, щоб жити!»</t>
  </si>
  <si>
    <t xml:space="preserve">Управління у справах сім'ї та молоді облдержадміністрації, громадські організації (за згодою) </t>
  </si>
  <si>
    <t>Проект 6.  "Репродуктивне здоров’я молоді: позитивна дія"</t>
  </si>
  <si>
    <t>Управління у справах сім’ї та молоді,  департамент охорони  здоров’я,  департамент освіти і науки облдержадміністрації</t>
  </si>
  <si>
    <t xml:space="preserve">Управління у справах сім’ї та молоді,  департамент охорони  здоров’я,  департамент освіти і науки облдержадміністрації,
Донецький обласний центр соціальних служб для сім'ї, дітей та молоді,
громадські організації (за згодою)  
</t>
  </si>
  <si>
    <t>Проект 7.  "Відповідальність починається з мене"</t>
  </si>
  <si>
    <t>Управління у справах сім’ї та молоді облдержадміністрації, виконавчі органи міських рад та райдержадміністрацій</t>
  </si>
  <si>
    <t xml:space="preserve">Управління у справах сім’ї та молоді облдержадміністрації,
Донецький обласний центр соціальних служб для сім'ї, дітей та молоді  
</t>
  </si>
  <si>
    <t>Розроблення  брошури, методичних рекомендацій  щодо збереження репродуктивного здоров'я</t>
  </si>
  <si>
    <t xml:space="preserve">Розроблення алгоритмів  міжсекторальної взаємодії щодо роботи з підлітками групи ризику
</t>
  </si>
  <si>
    <t>Проведення інформаційних компаній щодо популяризації роботи Клінік Дружніх до Молоді, в тому числі, активно використовувати можливості ЗМІ та соціальної реклами на обласному та місцевому рівні</t>
  </si>
  <si>
    <t>Складання графіків обстеженнь вулиць населених пунктів щодо розміщення зовнішньої реклами, алкогольних напоїв та тютюнових виробів в торгівельних закладах (мегамаркетах, супермаркетах тощо)</t>
  </si>
  <si>
    <t>Здійснення моніторингу здорового способу життя</t>
  </si>
  <si>
    <t>Створення та розповсюдження соціальної реклами, зокрема,  з метою популяризації здорового способу життя</t>
  </si>
  <si>
    <t xml:space="preserve">Проведення акцій, різноманітних конкурсів, круглих столів  </t>
  </si>
  <si>
    <t>Забезпечення інформування молоді через засоби масової інформації про систему медико-соціальної реабілітації в реабілітаційних центрах та наркодиспансерах</t>
  </si>
  <si>
    <t>Інформування громадян через засоби масової інформації про виявлені факти реалізації підробленої і недоброякісної алкогольної продукції</t>
  </si>
  <si>
    <t>Розміщення біл-бордів, розповсюдження інших інформаційних матеріалів з попередженням про негативні наслідки вживання молоддю алкоголю, тютюнових виробів</t>
  </si>
  <si>
    <t>Проведення фестивалю аматорського кіно «Молодіжний кіноСвіт»</t>
  </si>
  <si>
    <t>Управління у справах сім’ї та молоді  облдержадміністрації,  Головне управління МВС України в Донецькій області, Донецька обласна організація Всеукраїнської спілки автомобілістів (за згодою)</t>
  </si>
  <si>
    <t>Управління у справах сім’ї та молоді  облдержадміністрації,  Добропільська райдержадміністрація</t>
  </si>
  <si>
    <t>Управління у справах сім’ї та молоді  облдержадміністрації,  Донецький обласний благодійний фонд «Зірки та зіроньки» (за згодою)</t>
  </si>
  <si>
    <t>Управління у справах сім’ї та молоді, управління культури і туризму облдержадміністрації, Обласна бібліотека для дітей та юнацтва</t>
  </si>
  <si>
    <t>Підтримати проведення регіонального етапу Всеукраїнського чемпіонату комп’ютерних талантів «Золотой Байт»</t>
  </si>
  <si>
    <t>Управління  у справах сім'ї та молоді  облдержадміністрації, Комп’ютерна академія «Шаг» (за згодою)</t>
  </si>
  <si>
    <t>Проект 9.  "Програма розвитку КВК в Донецькій області"</t>
  </si>
  <si>
    <t>Проект 10.  "Розвиток практик та інституцій неформальної освіти"</t>
  </si>
  <si>
    <t>Управління у справах сім’ї та молоді облдержадміністрації, громадські організації (за згодою)</t>
  </si>
  <si>
    <t>Управління у справах сім’ї та молоді  облдержадміністрації, громадська організація «Центр політологічних досліджень» (за згодою)</t>
  </si>
  <si>
    <t>Проведення форуму молоді Донбасу «Молодь без кордонів»</t>
  </si>
  <si>
    <t>Управління у справах сім’ї та молоді  облдержадміністрації</t>
  </si>
  <si>
    <t>Видання інформаційних збірників щодо розвитку громадської активності молоді, кращих практик неформальної освіти, методичних посібників</t>
  </si>
  <si>
    <t>Проведення міжнародного фестивалю гітарного мистецтва «Кришталеві струни»</t>
  </si>
  <si>
    <t>Проведення міжнародного фестивалю фортепіанного мистецтва «Піано – форум»</t>
  </si>
  <si>
    <t>Проведення Відкритої Донецької Ліги КВК</t>
  </si>
  <si>
    <t>Проведення автопробігу серед молодих інвалідів</t>
  </si>
  <si>
    <t>Проведення Обласного конкурсу проектів програм, розроблених громадськими організаціями</t>
  </si>
  <si>
    <t>Проведення школи громадської активності</t>
  </si>
  <si>
    <t>Проведення акції «Здай кров, урятуй життя»</t>
  </si>
  <si>
    <t>Проведення конференції «Молодь Донеччини – майбутнє Донбасу»</t>
  </si>
  <si>
    <t>Проведення науково – практичної конференції «Розвиток молодіжного робітничого руху Донеччини»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</si>
</sst>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/>
      <protection/>
    </xf>
    <xf numFmtId="164" fontId="2" fillId="0" borderId="0" xfId="54" applyNumberFormat="1" applyFont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 wrapText="1"/>
      <protection/>
    </xf>
    <xf numFmtId="164" fontId="8" fillId="0" borderId="10" xfId="54" applyNumberFormat="1" applyFont="1" applyBorder="1" applyAlignment="1">
      <alignment horizontal="center" vertical="center"/>
      <protection/>
    </xf>
    <xf numFmtId="164" fontId="9" fillId="0" borderId="10" xfId="54" applyNumberFormat="1" applyFont="1" applyBorder="1" applyAlignment="1">
      <alignment horizontal="center" vertical="center"/>
      <protection/>
    </xf>
    <xf numFmtId="164" fontId="12" fillId="0" borderId="10" xfId="0" applyNumberFormat="1" applyFont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164" fontId="8" fillId="24" borderId="10" xfId="0" applyNumberFormat="1" applyFont="1" applyFill="1" applyBorder="1" applyAlignment="1">
      <alignment horizontal="center" vertical="center"/>
    </xf>
    <xf numFmtId="164" fontId="9" fillId="24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8" fillId="24" borderId="1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9" fillId="0" borderId="10" xfId="0" applyNumberFormat="1" applyFont="1" applyBorder="1" applyAlignment="1">
      <alignment horizontal="center" vertical="center" wrapText="1"/>
    </xf>
    <xf numFmtId="0" fontId="9" fillId="0" borderId="12" xfId="54" applyFont="1" applyBorder="1" applyAlignment="1">
      <alignment horizontal="left" vertical="top"/>
      <protection/>
    </xf>
    <xf numFmtId="0" fontId="9" fillId="0" borderId="13" xfId="54" applyFont="1" applyBorder="1" applyAlignment="1">
      <alignment horizontal="left" vertical="top"/>
      <protection/>
    </xf>
    <xf numFmtId="0" fontId="9" fillId="0" borderId="11" xfId="54" applyFont="1" applyBorder="1" applyAlignment="1">
      <alignment horizontal="left" vertical="top"/>
      <protection/>
    </xf>
    <xf numFmtId="0" fontId="9" fillId="0" borderId="12" xfId="54" applyFont="1" applyBorder="1" applyAlignment="1">
      <alignment horizontal="left" vertical="top" wrapText="1"/>
      <protection/>
    </xf>
    <xf numFmtId="0" fontId="9" fillId="24" borderId="10" xfId="54" applyFont="1" applyFill="1" applyBorder="1" applyAlignment="1">
      <alignment horizontal="left" vertical="top" wrapText="1"/>
      <protection/>
    </xf>
    <xf numFmtId="0" fontId="1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9" fillId="0" borderId="13" xfId="54" applyFont="1" applyBorder="1" applyAlignment="1">
      <alignment horizontal="left" vertical="top" wrapText="1"/>
      <protection/>
    </xf>
    <xf numFmtId="0" fontId="9" fillId="0" borderId="11" xfId="54" applyFont="1" applyBorder="1" applyAlignment="1">
      <alignment horizontal="left" vertical="top" wrapText="1"/>
      <protection/>
    </xf>
    <xf numFmtId="0" fontId="8" fillId="0" borderId="14" xfId="54" applyFont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13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8" fillId="0" borderId="14" xfId="54" applyFont="1" applyBorder="1" applyAlignment="1">
      <alignment horizontal="center" vertical="center"/>
      <protection/>
    </xf>
    <xf numFmtId="0" fontId="8" fillId="0" borderId="15" xfId="54" applyFont="1" applyBorder="1" applyAlignment="1">
      <alignment horizontal="center" vertical="center"/>
      <protection/>
    </xf>
    <xf numFmtId="0" fontId="8" fillId="0" borderId="16" xfId="54" applyFont="1" applyBorder="1" applyAlignment="1">
      <alignment horizontal="center" vertical="center"/>
      <protection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9" fillId="24" borderId="12" xfId="54" applyFont="1" applyFill="1" applyBorder="1" applyAlignment="1">
      <alignment horizontal="left" vertical="top" wrapText="1"/>
      <protection/>
    </xf>
    <xf numFmtId="0" fontId="9" fillId="24" borderId="13" xfId="54" applyFont="1" applyFill="1" applyBorder="1" applyAlignment="1">
      <alignment horizontal="left" vertical="top" wrapText="1"/>
      <protection/>
    </xf>
    <xf numFmtId="0" fontId="9" fillId="24" borderId="11" xfId="54" applyFont="1" applyFill="1" applyBorder="1" applyAlignment="1">
      <alignment horizontal="left" vertical="top" wrapText="1"/>
      <protection/>
    </xf>
    <xf numFmtId="0" fontId="0" fillId="0" borderId="13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9" fillId="24" borderId="12" xfId="54" applyFont="1" applyFill="1" applyBorder="1" applyAlignment="1">
      <alignment horizontal="left" vertical="top"/>
      <protection/>
    </xf>
    <xf numFmtId="0" fontId="9" fillId="24" borderId="13" xfId="54" applyFont="1" applyFill="1" applyBorder="1" applyAlignment="1">
      <alignment horizontal="left" vertical="top"/>
      <protection/>
    </xf>
    <xf numFmtId="0" fontId="9" fillId="24" borderId="11" xfId="54" applyFont="1" applyFill="1" applyBorder="1" applyAlignment="1">
      <alignment horizontal="left" vertical="top"/>
      <protection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17" xfId="54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/>
      <protection/>
    </xf>
    <xf numFmtId="0" fontId="5" fillId="0" borderId="10" xfId="54" applyFont="1" applyBorder="1" applyAlignment="1">
      <alignment horizontal="center" vertical="center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wrapText="1"/>
      <protection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164" fontId="9" fillId="0" borderId="12" xfId="0" applyNumberFormat="1" applyFont="1" applyFill="1" applyBorder="1" applyAlignment="1">
      <alignment horizontal="left" vertical="top" wrapText="1"/>
    </xf>
    <xf numFmtId="164" fontId="9" fillId="0" borderId="13" xfId="0" applyNumberFormat="1" applyFont="1" applyFill="1" applyBorder="1" applyAlignment="1">
      <alignment horizontal="left" vertical="top" wrapText="1"/>
    </xf>
    <xf numFmtId="164" fontId="9" fillId="0" borderId="11" xfId="0" applyNumberFormat="1" applyFont="1" applyFill="1" applyBorder="1" applyAlignment="1">
      <alignment horizontal="left" vertical="top" wrapText="1"/>
    </xf>
    <xf numFmtId="0" fontId="9" fillId="0" borderId="10" xfId="54" applyFont="1" applyBorder="1" applyAlignment="1">
      <alignment horizontal="left" vertical="top"/>
      <protection/>
    </xf>
    <xf numFmtId="0" fontId="13" fillId="24" borderId="10" xfId="0" applyFont="1" applyFill="1" applyBorder="1" applyAlignment="1">
      <alignment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9" fillId="24" borderId="10" xfId="54" applyFont="1" applyFill="1" applyBorder="1" applyAlignment="1">
      <alignment horizontal="left" vertical="top"/>
      <protection/>
    </xf>
    <xf numFmtId="0" fontId="12" fillId="0" borderId="14" xfId="0" applyFont="1" applyBorder="1" applyAlignment="1">
      <alignment horizontal="center" vertical="center"/>
    </xf>
    <xf numFmtId="0" fontId="9" fillId="0" borderId="10" xfId="54" applyFont="1" applyBorder="1" applyAlignment="1">
      <alignment horizontal="left" vertical="top" wrapText="1"/>
      <protection/>
    </xf>
    <xf numFmtId="0" fontId="4" fillId="0" borderId="14" xfId="54" applyFont="1" applyBorder="1" applyAlignment="1">
      <alignment vertical="center"/>
      <protection/>
    </xf>
    <xf numFmtId="0" fontId="4" fillId="0" borderId="15" xfId="54" applyFont="1" applyBorder="1" applyAlignment="1">
      <alignment vertical="center"/>
      <protection/>
    </xf>
    <xf numFmtId="0" fontId="4" fillId="0" borderId="16" xfId="54" applyFont="1" applyBorder="1" applyAlignment="1">
      <alignment vertical="center"/>
      <protection/>
    </xf>
    <xf numFmtId="0" fontId="13" fillId="0" borderId="10" xfId="54" applyFont="1" applyBorder="1" applyAlignment="1">
      <alignment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3"/>
  <sheetViews>
    <sheetView tabSelected="1" view="pageBreakPreview" zoomScaleSheetLayoutView="100" zoomScalePageLayoutView="0" workbookViewId="0" topLeftCell="A1245">
      <selection activeCell="I1428" sqref="I1428"/>
    </sheetView>
  </sheetViews>
  <sheetFormatPr defaultColWidth="9.140625" defaultRowHeight="15"/>
  <cols>
    <col min="1" max="1" width="5.140625" style="0" customWidth="1"/>
    <col min="2" max="2" width="25.00390625" style="0" customWidth="1"/>
    <col min="3" max="3" width="24.00390625" style="0" customWidth="1"/>
    <col min="4" max="4" width="16.57421875" style="0" customWidth="1"/>
    <col min="5" max="5" width="10.140625" style="0" customWidth="1"/>
    <col min="6" max="6" width="9.00390625" style="0" customWidth="1"/>
    <col min="7" max="7" width="9.421875" style="0" customWidth="1"/>
    <col min="8" max="8" width="9.8515625" style="0" customWidth="1"/>
    <col min="9" max="9" width="9.00390625" style="0" customWidth="1"/>
    <col min="10" max="10" width="12.421875" style="0" customWidth="1"/>
  </cols>
  <sheetData>
    <row r="1" spans="1:10" ht="24.75" customHeight="1">
      <c r="A1" s="64" t="s">
        <v>55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ht="24.75" customHeight="1">
      <c r="A2" s="67"/>
      <c r="B2" s="68"/>
      <c r="C2" s="68"/>
      <c r="D2" s="68"/>
      <c r="E2" s="68"/>
      <c r="F2" s="68"/>
      <c r="G2" s="68"/>
      <c r="H2" s="68"/>
      <c r="I2" s="68"/>
      <c r="J2" s="69"/>
    </row>
    <row r="3" spans="1:10" ht="27.75" customHeight="1">
      <c r="A3" s="73" t="s">
        <v>414</v>
      </c>
      <c r="B3" s="72" t="s">
        <v>415</v>
      </c>
      <c r="C3" s="70" t="s">
        <v>416</v>
      </c>
      <c r="D3" s="70" t="s">
        <v>417</v>
      </c>
      <c r="E3" s="72" t="s">
        <v>418</v>
      </c>
      <c r="F3" s="72"/>
      <c r="G3" s="72"/>
      <c r="H3" s="72"/>
      <c r="I3" s="72"/>
      <c r="J3" s="71"/>
    </row>
    <row r="4" spans="1:10" ht="27.75" customHeight="1">
      <c r="A4" s="74"/>
      <c r="B4" s="71"/>
      <c r="C4" s="71"/>
      <c r="D4" s="71"/>
      <c r="E4" s="1">
        <v>2013</v>
      </c>
      <c r="F4" s="1">
        <v>2014</v>
      </c>
      <c r="G4" s="1">
        <v>2015</v>
      </c>
      <c r="H4" s="1">
        <v>2016</v>
      </c>
      <c r="I4" s="1">
        <v>2017</v>
      </c>
      <c r="J4" s="1" t="s">
        <v>163</v>
      </c>
    </row>
    <row r="5" spans="1:10" ht="27.75" customHeight="1">
      <c r="A5" s="89" t="s">
        <v>419</v>
      </c>
      <c r="B5" s="90"/>
      <c r="C5" s="90"/>
      <c r="D5" s="90"/>
      <c r="E5" s="90"/>
      <c r="F5" s="90"/>
      <c r="G5" s="90"/>
      <c r="H5" s="90"/>
      <c r="I5" s="90"/>
      <c r="J5" s="91"/>
    </row>
    <row r="6" spans="1:10" ht="27.75" customHeight="1">
      <c r="A6" s="92" t="s">
        <v>279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27.75" customHeight="1">
      <c r="A7" s="92" t="s">
        <v>165</v>
      </c>
      <c r="B7" s="92"/>
      <c r="C7" s="92"/>
      <c r="D7" s="92"/>
      <c r="E7" s="92"/>
      <c r="F7" s="92"/>
      <c r="G7" s="92"/>
      <c r="H7" s="92"/>
      <c r="I7" s="92"/>
      <c r="J7" s="92"/>
    </row>
    <row r="8" spans="1:11" ht="27.75" customHeight="1">
      <c r="A8" s="81">
        <v>1</v>
      </c>
      <c r="B8" s="20" t="s">
        <v>434</v>
      </c>
      <c r="C8" s="21" t="s">
        <v>425</v>
      </c>
      <c r="D8" s="3" t="s">
        <v>420</v>
      </c>
      <c r="E8" s="4">
        <v>6</v>
      </c>
      <c r="F8" s="4">
        <v>6</v>
      </c>
      <c r="G8" s="4">
        <v>6</v>
      </c>
      <c r="H8" s="4">
        <v>6</v>
      </c>
      <c r="I8" s="4">
        <v>6</v>
      </c>
      <c r="J8" s="4">
        <f>SUM(E8:I8)</f>
        <v>30</v>
      </c>
      <c r="K8" s="14"/>
    </row>
    <row r="9" spans="1:10" ht="27.75" customHeight="1">
      <c r="A9" s="81"/>
      <c r="B9" s="18"/>
      <c r="C9" s="21"/>
      <c r="D9" s="3" t="s">
        <v>421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f>SUM(E9:I9)</f>
        <v>0</v>
      </c>
    </row>
    <row r="10" spans="1:10" ht="27.75" customHeight="1">
      <c r="A10" s="81"/>
      <c r="B10" s="18"/>
      <c r="C10" s="21"/>
      <c r="D10" s="3" t="s">
        <v>422</v>
      </c>
      <c r="E10" s="5">
        <v>3</v>
      </c>
      <c r="F10" s="5">
        <v>3</v>
      </c>
      <c r="G10" s="5">
        <v>3</v>
      </c>
      <c r="H10" s="5">
        <v>3</v>
      </c>
      <c r="I10" s="5">
        <v>3</v>
      </c>
      <c r="J10" s="5">
        <f>SUM(E10:I10)</f>
        <v>15</v>
      </c>
    </row>
    <row r="11" spans="1:10" ht="27.75" customHeight="1">
      <c r="A11" s="81"/>
      <c r="B11" s="18"/>
      <c r="C11" s="21"/>
      <c r="D11" s="3" t="s">
        <v>423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f>SUM(E11:I11)</f>
        <v>0</v>
      </c>
    </row>
    <row r="12" spans="1:10" ht="27.75" customHeight="1">
      <c r="A12" s="81"/>
      <c r="B12" s="19"/>
      <c r="C12" s="21"/>
      <c r="D12" s="3" t="s">
        <v>424</v>
      </c>
      <c r="E12" s="5">
        <v>3</v>
      </c>
      <c r="F12" s="5">
        <v>3</v>
      </c>
      <c r="G12" s="5">
        <v>3</v>
      </c>
      <c r="H12" s="5">
        <v>3</v>
      </c>
      <c r="I12" s="5">
        <v>3</v>
      </c>
      <c r="J12" s="5">
        <f>SUM(E12:I12)</f>
        <v>15</v>
      </c>
    </row>
    <row r="13" spans="1:10" ht="27.75" customHeight="1">
      <c r="A13" s="81">
        <v>2</v>
      </c>
      <c r="B13" s="20" t="s">
        <v>145</v>
      </c>
      <c r="C13" s="21" t="s">
        <v>435</v>
      </c>
      <c r="D13" s="3" t="s">
        <v>420</v>
      </c>
      <c r="E13" s="4">
        <f aca="true" t="shared" si="0" ref="E13:J13">SUM(E14:E17)</f>
        <v>6</v>
      </c>
      <c r="F13" s="4">
        <f t="shared" si="0"/>
        <v>2</v>
      </c>
      <c r="G13" s="4">
        <f t="shared" si="0"/>
        <v>2</v>
      </c>
      <c r="H13" s="4">
        <f t="shared" si="0"/>
        <v>2</v>
      </c>
      <c r="I13" s="4">
        <f t="shared" si="0"/>
        <v>2</v>
      </c>
      <c r="J13" s="4">
        <f t="shared" si="0"/>
        <v>14</v>
      </c>
    </row>
    <row r="14" spans="1:10" ht="27.75" customHeight="1">
      <c r="A14" s="81"/>
      <c r="B14" s="18"/>
      <c r="C14" s="21"/>
      <c r="D14" s="3" t="s">
        <v>421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f>SUM(E14:I14)</f>
        <v>0</v>
      </c>
    </row>
    <row r="15" spans="1:10" ht="27.75" customHeight="1">
      <c r="A15" s="81"/>
      <c r="B15" s="18"/>
      <c r="C15" s="21"/>
      <c r="D15" s="3" t="s">
        <v>422</v>
      </c>
      <c r="E15" s="5">
        <v>6</v>
      </c>
      <c r="F15" s="5">
        <v>2</v>
      </c>
      <c r="G15" s="5">
        <v>2</v>
      </c>
      <c r="H15" s="5">
        <v>2</v>
      </c>
      <c r="I15" s="5">
        <v>2</v>
      </c>
      <c r="J15" s="5">
        <f>SUM(E15:I15)</f>
        <v>14</v>
      </c>
    </row>
    <row r="16" spans="1:10" ht="27.75" customHeight="1">
      <c r="A16" s="81"/>
      <c r="B16" s="18"/>
      <c r="C16" s="21"/>
      <c r="D16" s="3" t="s">
        <v>423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f>SUM(E16:I16)</f>
        <v>0</v>
      </c>
    </row>
    <row r="17" spans="1:10" ht="27.75" customHeight="1">
      <c r="A17" s="81"/>
      <c r="B17" s="19"/>
      <c r="C17" s="21"/>
      <c r="D17" s="3" t="s">
        <v>424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f>SUM(E17:I17)</f>
        <v>0</v>
      </c>
    </row>
    <row r="18" spans="1:10" ht="30" customHeight="1">
      <c r="A18" s="81">
        <v>3</v>
      </c>
      <c r="B18" s="20" t="s">
        <v>436</v>
      </c>
      <c r="C18" s="21" t="s">
        <v>280</v>
      </c>
      <c r="D18" s="3" t="s">
        <v>420</v>
      </c>
      <c r="E18" s="4">
        <f aca="true" t="shared" si="1" ref="E18:J18">SUM(E19:E22)</f>
        <v>26.5</v>
      </c>
      <c r="F18" s="4">
        <f t="shared" si="1"/>
        <v>26.5</v>
      </c>
      <c r="G18" s="4">
        <f t="shared" si="1"/>
        <v>26.5</v>
      </c>
      <c r="H18" s="4">
        <f t="shared" si="1"/>
        <v>26.5</v>
      </c>
      <c r="I18" s="4">
        <f t="shared" si="1"/>
        <v>26.5</v>
      </c>
      <c r="J18" s="4">
        <f t="shared" si="1"/>
        <v>132.5</v>
      </c>
    </row>
    <row r="19" spans="1:10" ht="30" customHeight="1">
      <c r="A19" s="81"/>
      <c r="B19" s="18"/>
      <c r="C19" s="21"/>
      <c r="D19" s="3" t="s">
        <v>421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ht="30" customHeight="1">
      <c r="A20" s="81"/>
      <c r="B20" s="18"/>
      <c r="C20" s="21"/>
      <c r="D20" s="3" t="s">
        <v>422</v>
      </c>
      <c r="E20" s="5">
        <v>5</v>
      </c>
      <c r="F20" s="5">
        <v>5</v>
      </c>
      <c r="G20" s="5">
        <v>5</v>
      </c>
      <c r="H20" s="5">
        <v>5</v>
      </c>
      <c r="I20" s="5">
        <v>5</v>
      </c>
      <c r="J20" s="5">
        <v>25</v>
      </c>
    </row>
    <row r="21" spans="1:10" ht="30" customHeight="1">
      <c r="A21" s="81"/>
      <c r="B21" s="18"/>
      <c r="C21" s="21"/>
      <c r="D21" s="3" t="s">
        <v>423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ht="30" customHeight="1">
      <c r="A22" s="81"/>
      <c r="B22" s="19"/>
      <c r="C22" s="21"/>
      <c r="D22" s="3" t="s">
        <v>424</v>
      </c>
      <c r="E22" s="5">
        <v>21.5</v>
      </c>
      <c r="F22" s="5">
        <v>21.5</v>
      </c>
      <c r="G22" s="5">
        <v>21.5</v>
      </c>
      <c r="H22" s="5">
        <v>21.5</v>
      </c>
      <c r="I22" s="5">
        <v>21.5</v>
      </c>
      <c r="J22" s="5">
        <f>SUM(E22:I22)</f>
        <v>107.5</v>
      </c>
    </row>
    <row r="23" spans="1:10" ht="30" customHeight="1">
      <c r="A23" s="81">
        <v>4</v>
      </c>
      <c r="B23" s="20" t="s">
        <v>437</v>
      </c>
      <c r="C23" s="21" t="s">
        <v>426</v>
      </c>
      <c r="D23" s="3" t="s">
        <v>420</v>
      </c>
      <c r="E23" s="4">
        <f aca="true" t="shared" si="2" ref="E23:J23">SUM(E24:E27)</f>
        <v>5</v>
      </c>
      <c r="F23" s="4">
        <f t="shared" si="2"/>
        <v>5</v>
      </c>
      <c r="G23" s="4">
        <f t="shared" si="2"/>
        <v>5</v>
      </c>
      <c r="H23" s="4">
        <f t="shared" si="2"/>
        <v>5</v>
      </c>
      <c r="I23" s="4">
        <f t="shared" si="2"/>
        <v>5</v>
      </c>
      <c r="J23" s="4">
        <f t="shared" si="2"/>
        <v>25</v>
      </c>
    </row>
    <row r="24" spans="1:10" ht="30" customHeight="1">
      <c r="A24" s="81"/>
      <c r="B24" s="18"/>
      <c r="C24" s="21"/>
      <c r="D24" s="3" t="s">
        <v>421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pans="1:10" ht="30" customHeight="1">
      <c r="A25" s="81"/>
      <c r="B25" s="18"/>
      <c r="C25" s="21"/>
      <c r="D25" s="3" t="s">
        <v>422</v>
      </c>
      <c r="E25" s="5">
        <v>3</v>
      </c>
      <c r="F25" s="5">
        <v>3</v>
      </c>
      <c r="G25" s="5">
        <v>3</v>
      </c>
      <c r="H25" s="5">
        <v>3</v>
      </c>
      <c r="I25" s="5">
        <v>3</v>
      </c>
      <c r="J25" s="5">
        <v>15</v>
      </c>
    </row>
    <row r="26" spans="1:10" ht="30" customHeight="1">
      <c r="A26" s="81"/>
      <c r="B26" s="18"/>
      <c r="C26" s="21"/>
      <c r="D26" s="3" t="s">
        <v>423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</row>
    <row r="27" spans="1:10" ht="30" customHeight="1">
      <c r="A27" s="81"/>
      <c r="B27" s="19"/>
      <c r="C27" s="21"/>
      <c r="D27" s="3" t="s">
        <v>424</v>
      </c>
      <c r="E27" s="5">
        <v>2</v>
      </c>
      <c r="F27" s="5">
        <v>2</v>
      </c>
      <c r="G27" s="5">
        <v>2</v>
      </c>
      <c r="H27" s="5">
        <v>2</v>
      </c>
      <c r="I27" s="5">
        <v>2</v>
      </c>
      <c r="J27" s="5">
        <v>10</v>
      </c>
    </row>
    <row r="28" spans="1:10" ht="30" customHeight="1">
      <c r="A28" s="81">
        <v>5</v>
      </c>
      <c r="B28" s="20" t="s">
        <v>438</v>
      </c>
      <c r="C28" s="21" t="s">
        <v>158</v>
      </c>
      <c r="D28" s="3" t="s">
        <v>420</v>
      </c>
      <c r="E28" s="4">
        <f aca="true" t="shared" si="3" ref="E28:J28">SUM(E29:E32)</f>
        <v>4</v>
      </c>
      <c r="F28" s="4">
        <f t="shared" si="3"/>
        <v>4</v>
      </c>
      <c r="G28" s="4">
        <f t="shared" si="3"/>
        <v>4</v>
      </c>
      <c r="H28" s="4">
        <f t="shared" si="3"/>
        <v>4</v>
      </c>
      <c r="I28" s="4">
        <f t="shared" si="3"/>
        <v>4</v>
      </c>
      <c r="J28" s="4">
        <f t="shared" si="3"/>
        <v>20</v>
      </c>
    </row>
    <row r="29" spans="1:10" ht="30" customHeight="1">
      <c r="A29" s="81"/>
      <c r="B29" s="18"/>
      <c r="C29" s="21"/>
      <c r="D29" s="3" t="s">
        <v>421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ht="30" customHeight="1">
      <c r="A30" s="81"/>
      <c r="B30" s="18"/>
      <c r="C30" s="21"/>
      <c r="D30" s="3" t="s">
        <v>422</v>
      </c>
      <c r="E30" s="5">
        <v>2</v>
      </c>
      <c r="F30" s="5">
        <v>2</v>
      </c>
      <c r="G30" s="5">
        <v>2</v>
      </c>
      <c r="H30" s="5">
        <v>2</v>
      </c>
      <c r="I30" s="5">
        <v>2</v>
      </c>
      <c r="J30" s="5">
        <v>10</v>
      </c>
    </row>
    <row r="31" spans="1:10" ht="30" customHeight="1">
      <c r="A31" s="81"/>
      <c r="B31" s="18"/>
      <c r="C31" s="21"/>
      <c r="D31" s="3" t="s">
        <v>423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</row>
    <row r="32" spans="1:10" ht="30" customHeight="1">
      <c r="A32" s="81"/>
      <c r="B32" s="19"/>
      <c r="C32" s="21"/>
      <c r="D32" s="3" t="s">
        <v>424</v>
      </c>
      <c r="E32" s="5">
        <v>2</v>
      </c>
      <c r="F32" s="5">
        <v>2</v>
      </c>
      <c r="G32" s="5">
        <v>2</v>
      </c>
      <c r="H32" s="5">
        <v>2</v>
      </c>
      <c r="I32" s="5">
        <v>2</v>
      </c>
      <c r="J32" s="5">
        <v>10</v>
      </c>
    </row>
    <row r="33" spans="1:10" ht="27.75" customHeight="1">
      <c r="A33" s="81">
        <v>6</v>
      </c>
      <c r="B33" s="20" t="s">
        <v>439</v>
      </c>
      <c r="C33" s="21" t="s">
        <v>159</v>
      </c>
      <c r="D33" s="3" t="s">
        <v>420</v>
      </c>
      <c r="E33" s="4">
        <f aca="true" t="shared" si="4" ref="E33:J33">SUM(E34:E37)</f>
        <v>4</v>
      </c>
      <c r="F33" s="4">
        <f t="shared" si="4"/>
        <v>4</v>
      </c>
      <c r="G33" s="4">
        <f t="shared" si="4"/>
        <v>4</v>
      </c>
      <c r="H33" s="4">
        <f t="shared" si="4"/>
        <v>4</v>
      </c>
      <c r="I33" s="4">
        <f t="shared" si="4"/>
        <v>4</v>
      </c>
      <c r="J33" s="4">
        <f t="shared" si="4"/>
        <v>20</v>
      </c>
    </row>
    <row r="34" spans="1:10" ht="27.75" customHeight="1">
      <c r="A34" s="81"/>
      <c r="B34" s="18"/>
      <c r="C34" s="21"/>
      <c r="D34" s="3" t="s">
        <v>421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pans="1:10" ht="27.75" customHeight="1">
      <c r="A35" s="81"/>
      <c r="B35" s="18"/>
      <c r="C35" s="21"/>
      <c r="D35" s="3" t="s">
        <v>422</v>
      </c>
      <c r="E35" s="5">
        <v>2</v>
      </c>
      <c r="F35" s="5">
        <v>2</v>
      </c>
      <c r="G35" s="5">
        <v>2</v>
      </c>
      <c r="H35" s="5">
        <v>2</v>
      </c>
      <c r="I35" s="5">
        <v>2</v>
      </c>
      <c r="J35" s="5">
        <v>10</v>
      </c>
    </row>
    <row r="36" spans="1:10" ht="27.75" customHeight="1">
      <c r="A36" s="81"/>
      <c r="B36" s="18"/>
      <c r="C36" s="21"/>
      <c r="D36" s="3" t="s">
        <v>423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ht="27.75" customHeight="1">
      <c r="A37" s="81"/>
      <c r="B37" s="19"/>
      <c r="C37" s="21"/>
      <c r="D37" s="3" t="s">
        <v>424</v>
      </c>
      <c r="E37" s="5">
        <v>2</v>
      </c>
      <c r="F37" s="5">
        <v>2</v>
      </c>
      <c r="G37" s="5">
        <v>2</v>
      </c>
      <c r="H37" s="5">
        <v>2</v>
      </c>
      <c r="I37" s="5">
        <v>2</v>
      </c>
      <c r="J37" s="5">
        <v>10</v>
      </c>
    </row>
    <row r="38" spans="1:10" ht="27.75" customHeight="1">
      <c r="A38" s="81">
        <v>7</v>
      </c>
      <c r="B38" s="20" t="s">
        <v>413</v>
      </c>
      <c r="C38" s="21" t="s">
        <v>160</v>
      </c>
      <c r="D38" s="3" t="s">
        <v>420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1:10" ht="27.75" customHeight="1">
      <c r="A39" s="81"/>
      <c r="B39" s="18"/>
      <c r="C39" s="21"/>
      <c r="D39" s="3" t="s">
        <v>421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pans="1:10" ht="27.75" customHeight="1">
      <c r="A40" s="81"/>
      <c r="B40" s="18"/>
      <c r="C40" s="21"/>
      <c r="D40" s="3" t="s">
        <v>422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</row>
    <row r="41" spans="1:10" ht="27.75" customHeight="1">
      <c r="A41" s="81"/>
      <c r="B41" s="18"/>
      <c r="C41" s="21"/>
      <c r="D41" s="3" t="s">
        <v>423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ht="27.75" customHeight="1">
      <c r="A42" s="81"/>
      <c r="B42" s="19"/>
      <c r="C42" s="21"/>
      <c r="D42" s="3" t="s">
        <v>424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</row>
    <row r="43" spans="1:10" ht="33.75" customHeight="1">
      <c r="A43" s="81">
        <v>8</v>
      </c>
      <c r="B43" s="20" t="s">
        <v>440</v>
      </c>
      <c r="C43" s="21" t="s">
        <v>161</v>
      </c>
      <c r="D43" s="3" t="s">
        <v>420</v>
      </c>
      <c r="E43" s="4">
        <f aca="true" t="shared" si="5" ref="E43:J43">SUM(E44:E47)</f>
        <v>4</v>
      </c>
      <c r="F43" s="4">
        <f t="shared" si="5"/>
        <v>4</v>
      </c>
      <c r="G43" s="4">
        <f t="shared" si="5"/>
        <v>4</v>
      </c>
      <c r="H43" s="4">
        <f t="shared" si="5"/>
        <v>4</v>
      </c>
      <c r="I43" s="4">
        <f t="shared" si="5"/>
        <v>4</v>
      </c>
      <c r="J43" s="4">
        <f t="shared" si="5"/>
        <v>20</v>
      </c>
    </row>
    <row r="44" spans="1:10" ht="33.75" customHeight="1">
      <c r="A44" s="81"/>
      <c r="B44" s="18"/>
      <c r="C44" s="21"/>
      <c r="D44" s="3" t="s">
        <v>421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</row>
    <row r="45" spans="1:10" ht="33.75" customHeight="1">
      <c r="A45" s="81"/>
      <c r="B45" s="18"/>
      <c r="C45" s="21"/>
      <c r="D45" s="3" t="s">
        <v>422</v>
      </c>
      <c r="E45" s="5">
        <v>2</v>
      </c>
      <c r="F45" s="5">
        <v>2</v>
      </c>
      <c r="G45" s="5">
        <v>2</v>
      </c>
      <c r="H45" s="5">
        <v>2</v>
      </c>
      <c r="I45" s="5">
        <v>2</v>
      </c>
      <c r="J45" s="5">
        <v>10</v>
      </c>
    </row>
    <row r="46" spans="1:10" ht="33.75" customHeight="1">
      <c r="A46" s="81"/>
      <c r="B46" s="18"/>
      <c r="C46" s="21"/>
      <c r="D46" s="3" t="s">
        <v>423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pans="1:10" ht="33.75" customHeight="1">
      <c r="A47" s="81"/>
      <c r="B47" s="19"/>
      <c r="C47" s="21"/>
      <c r="D47" s="3" t="s">
        <v>424</v>
      </c>
      <c r="E47" s="5">
        <v>2</v>
      </c>
      <c r="F47" s="5">
        <v>2</v>
      </c>
      <c r="G47" s="5">
        <v>2</v>
      </c>
      <c r="H47" s="5">
        <v>2</v>
      </c>
      <c r="I47" s="5">
        <v>2</v>
      </c>
      <c r="J47" s="5">
        <v>10</v>
      </c>
    </row>
    <row r="48" spans="1:10" ht="25.5" customHeight="1">
      <c r="A48" s="81">
        <v>9</v>
      </c>
      <c r="B48" s="88" t="s">
        <v>441</v>
      </c>
      <c r="C48" s="21" t="s">
        <v>162</v>
      </c>
      <c r="D48" s="3" t="s">
        <v>420</v>
      </c>
      <c r="E48" s="4">
        <f aca="true" t="shared" si="6" ref="E48:J48">SUM(E49:E52)</f>
        <v>3</v>
      </c>
      <c r="F48" s="4">
        <f t="shared" si="6"/>
        <v>3</v>
      </c>
      <c r="G48" s="4">
        <f t="shared" si="6"/>
        <v>3</v>
      </c>
      <c r="H48" s="4">
        <f t="shared" si="6"/>
        <v>3</v>
      </c>
      <c r="I48" s="4">
        <f t="shared" si="6"/>
        <v>3</v>
      </c>
      <c r="J48" s="4">
        <f t="shared" si="6"/>
        <v>15</v>
      </c>
    </row>
    <row r="49" spans="1:10" ht="25.5" customHeight="1">
      <c r="A49" s="81"/>
      <c r="B49" s="81"/>
      <c r="C49" s="21"/>
      <c r="D49" s="3" t="s">
        <v>421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</row>
    <row r="50" spans="1:10" ht="25.5" customHeight="1">
      <c r="A50" s="81"/>
      <c r="B50" s="81"/>
      <c r="C50" s="21"/>
      <c r="D50" s="3" t="s">
        <v>422</v>
      </c>
      <c r="E50" s="5">
        <v>3</v>
      </c>
      <c r="F50" s="5">
        <v>3</v>
      </c>
      <c r="G50" s="5">
        <v>3</v>
      </c>
      <c r="H50" s="5">
        <v>3</v>
      </c>
      <c r="I50" s="5">
        <v>3</v>
      </c>
      <c r="J50" s="5">
        <v>15</v>
      </c>
    </row>
    <row r="51" spans="1:10" ht="25.5" customHeight="1">
      <c r="A51" s="81"/>
      <c r="B51" s="81"/>
      <c r="C51" s="21"/>
      <c r="D51" s="3" t="s">
        <v>423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</row>
    <row r="52" spans="1:10" ht="25.5" customHeight="1">
      <c r="A52" s="81"/>
      <c r="B52" s="81"/>
      <c r="C52" s="21"/>
      <c r="D52" s="3" t="s">
        <v>424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</row>
    <row r="53" spans="1:10" ht="25.5" customHeight="1">
      <c r="A53" s="20">
        <v>10</v>
      </c>
      <c r="B53" s="22" t="s">
        <v>151</v>
      </c>
      <c r="C53" s="24" t="s">
        <v>201</v>
      </c>
      <c r="D53" s="3" t="s">
        <v>420</v>
      </c>
      <c r="E53" s="4">
        <f aca="true" t="shared" si="7" ref="E53:J53">SUM(E54:E57)</f>
        <v>158.5</v>
      </c>
      <c r="F53" s="4">
        <f t="shared" si="7"/>
        <v>178</v>
      </c>
      <c r="G53" s="4">
        <f t="shared" si="7"/>
        <v>193</v>
      </c>
      <c r="H53" s="4">
        <f t="shared" si="7"/>
        <v>211</v>
      </c>
      <c r="I53" s="4">
        <f t="shared" si="7"/>
        <v>229</v>
      </c>
      <c r="J53" s="4">
        <f t="shared" si="7"/>
        <v>969.5</v>
      </c>
    </row>
    <row r="54" spans="1:10" ht="25.5" customHeight="1">
      <c r="A54" s="27"/>
      <c r="B54" s="23"/>
      <c r="C54" s="25"/>
      <c r="D54" s="3" t="s">
        <v>421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25.5" customHeight="1">
      <c r="A55" s="27"/>
      <c r="B55" s="23"/>
      <c r="C55" s="25"/>
      <c r="D55" s="3" t="s">
        <v>422</v>
      </c>
      <c r="E55" s="5">
        <v>158.5</v>
      </c>
      <c r="F55" s="5">
        <v>178</v>
      </c>
      <c r="G55" s="5">
        <v>193</v>
      </c>
      <c r="H55" s="5">
        <v>211</v>
      </c>
      <c r="I55" s="5">
        <v>229</v>
      </c>
      <c r="J55" s="5">
        <f>SUM(E55:I55)</f>
        <v>969.5</v>
      </c>
    </row>
    <row r="56" spans="1:10" ht="25.5" customHeight="1">
      <c r="A56" s="27"/>
      <c r="B56" s="23"/>
      <c r="C56" s="25"/>
      <c r="D56" s="3" t="s">
        <v>423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</row>
    <row r="57" spans="1:10" ht="25.5" customHeight="1">
      <c r="A57" s="28"/>
      <c r="B57" s="23"/>
      <c r="C57" s="26"/>
      <c r="D57" s="3" t="s">
        <v>424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</row>
    <row r="58" spans="1:11" ht="25.5" customHeight="1">
      <c r="A58" s="29" t="s">
        <v>163</v>
      </c>
      <c r="B58" s="30"/>
      <c r="C58" s="30"/>
      <c r="D58" s="31"/>
      <c r="E58" s="4">
        <f aca="true" t="shared" si="8" ref="E58:J58">SUM(E8,E13,E18,E23,E28,E33,E38,E43,E48,E53)</f>
        <v>217</v>
      </c>
      <c r="F58" s="4">
        <f t="shared" si="8"/>
        <v>232.5</v>
      </c>
      <c r="G58" s="4">
        <f t="shared" si="8"/>
        <v>247.5</v>
      </c>
      <c r="H58" s="4">
        <f t="shared" si="8"/>
        <v>265.5</v>
      </c>
      <c r="I58" s="4">
        <f t="shared" si="8"/>
        <v>283.5</v>
      </c>
      <c r="J58" s="4">
        <f t="shared" si="8"/>
        <v>1246</v>
      </c>
      <c r="K58" s="14"/>
    </row>
    <row r="59" spans="1:10" ht="25.5" customHeight="1">
      <c r="A59" s="32" t="s">
        <v>164</v>
      </c>
      <c r="B59" s="33"/>
      <c r="C59" s="33"/>
      <c r="D59" s="33"/>
      <c r="E59" s="33"/>
      <c r="F59" s="33"/>
      <c r="G59" s="33"/>
      <c r="H59" s="33"/>
      <c r="I59" s="33"/>
      <c r="J59" s="34"/>
    </row>
    <row r="60" spans="1:10" ht="25.5" customHeight="1">
      <c r="A60" s="81">
        <v>1</v>
      </c>
      <c r="B60" s="20" t="s">
        <v>109</v>
      </c>
      <c r="C60" s="21" t="s">
        <v>166</v>
      </c>
      <c r="D60" s="3" t="s">
        <v>420</v>
      </c>
      <c r="E60" s="4">
        <v>4</v>
      </c>
      <c r="F60" s="4">
        <v>4</v>
      </c>
      <c r="G60" s="4">
        <v>5</v>
      </c>
      <c r="H60" s="4">
        <v>5.5</v>
      </c>
      <c r="I60" s="4">
        <v>5.5</v>
      </c>
      <c r="J60" s="4">
        <f>SUM(E60:I60)</f>
        <v>24</v>
      </c>
    </row>
    <row r="61" spans="1:10" ht="25.5" customHeight="1">
      <c r="A61" s="81"/>
      <c r="B61" s="18"/>
      <c r="C61" s="21"/>
      <c r="D61" s="3" t="s">
        <v>421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f>SUM(E61:I61)</f>
        <v>0</v>
      </c>
    </row>
    <row r="62" spans="1:10" ht="25.5" customHeight="1">
      <c r="A62" s="81"/>
      <c r="B62" s="18"/>
      <c r="C62" s="21"/>
      <c r="D62" s="3" t="s">
        <v>422</v>
      </c>
      <c r="E62" s="5">
        <v>3</v>
      </c>
      <c r="F62" s="5">
        <v>3</v>
      </c>
      <c r="G62" s="5">
        <v>4</v>
      </c>
      <c r="H62" s="5">
        <v>4</v>
      </c>
      <c r="I62" s="5">
        <v>4</v>
      </c>
      <c r="J62" s="5">
        <f aca="true" t="shared" si="9" ref="J62:J99">SUM(E62:I62)</f>
        <v>18</v>
      </c>
    </row>
    <row r="63" spans="1:10" ht="25.5" customHeight="1">
      <c r="A63" s="81"/>
      <c r="B63" s="18"/>
      <c r="C63" s="21"/>
      <c r="D63" s="3" t="s">
        <v>423</v>
      </c>
      <c r="E63" s="5">
        <v>1</v>
      </c>
      <c r="F63" s="5">
        <v>1</v>
      </c>
      <c r="G63" s="5">
        <v>1</v>
      </c>
      <c r="H63" s="5">
        <v>1.5</v>
      </c>
      <c r="I63" s="5">
        <v>1.5</v>
      </c>
      <c r="J63" s="5">
        <f t="shared" si="9"/>
        <v>6</v>
      </c>
    </row>
    <row r="64" spans="1:10" ht="25.5" customHeight="1">
      <c r="A64" s="81"/>
      <c r="B64" s="19"/>
      <c r="C64" s="21"/>
      <c r="D64" s="3" t="s">
        <v>424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f t="shared" si="9"/>
        <v>0</v>
      </c>
    </row>
    <row r="65" spans="1:10" ht="30" customHeight="1">
      <c r="A65" s="81">
        <v>2</v>
      </c>
      <c r="B65" s="20" t="s">
        <v>144</v>
      </c>
      <c r="C65" s="21" t="s">
        <v>167</v>
      </c>
      <c r="D65" s="3" t="s">
        <v>420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f t="shared" si="9"/>
        <v>0</v>
      </c>
    </row>
    <row r="66" spans="1:10" ht="30" customHeight="1">
      <c r="A66" s="81"/>
      <c r="B66" s="18"/>
      <c r="C66" s="21"/>
      <c r="D66" s="3" t="s">
        <v>421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f t="shared" si="9"/>
        <v>0</v>
      </c>
    </row>
    <row r="67" spans="1:10" ht="30" customHeight="1">
      <c r="A67" s="81"/>
      <c r="B67" s="18"/>
      <c r="C67" s="21"/>
      <c r="D67" s="3" t="s">
        <v>422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f t="shared" si="9"/>
        <v>0</v>
      </c>
    </row>
    <row r="68" spans="1:10" ht="30" customHeight="1">
      <c r="A68" s="81"/>
      <c r="B68" s="18"/>
      <c r="C68" s="21"/>
      <c r="D68" s="3" t="s">
        <v>423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f t="shared" si="9"/>
        <v>0</v>
      </c>
    </row>
    <row r="69" spans="1:10" ht="30" customHeight="1">
      <c r="A69" s="81"/>
      <c r="B69" s="19"/>
      <c r="C69" s="21"/>
      <c r="D69" s="3" t="s">
        <v>424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f t="shared" si="9"/>
        <v>0</v>
      </c>
    </row>
    <row r="70" spans="1:10" ht="30" customHeight="1">
      <c r="A70" s="81">
        <v>3</v>
      </c>
      <c r="B70" s="20" t="s">
        <v>146</v>
      </c>
      <c r="C70" s="21" t="s">
        <v>167</v>
      </c>
      <c r="D70" s="3" t="s">
        <v>420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f t="shared" si="9"/>
        <v>0</v>
      </c>
    </row>
    <row r="71" spans="1:10" ht="30" customHeight="1">
      <c r="A71" s="81"/>
      <c r="B71" s="18"/>
      <c r="C71" s="21"/>
      <c r="D71" s="3" t="s">
        <v>421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f t="shared" si="9"/>
        <v>0</v>
      </c>
    </row>
    <row r="72" spans="1:10" ht="30" customHeight="1">
      <c r="A72" s="81"/>
      <c r="B72" s="18"/>
      <c r="C72" s="21"/>
      <c r="D72" s="3" t="s">
        <v>422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f t="shared" si="9"/>
        <v>0</v>
      </c>
    </row>
    <row r="73" spans="1:10" ht="30" customHeight="1">
      <c r="A73" s="81"/>
      <c r="B73" s="18"/>
      <c r="C73" s="21"/>
      <c r="D73" s="3" t="s">
        <v>423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f t="shared" si="9"/>
        <v>0</v>
      </c>
    </row>
    <row r="74" spans="1:10" ht="30" customHeight="1">
      <c r="A74" s="81"/>
      <c r="B74" s="19"/>
      <c r="C74" s="21"/>
      <c r="D74" s="3" t="s">
        <v>424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f t="shared" si="9"/>
        <v>0</v>
      </c>
    </row>
    <row r="75" spans="1:10" ht="30" customHeight="1">
      <c r="A75" s="81">
        <v>4</v>
      </c>
      <c r="B75" s="20" t="s">
        <v>147</v>
      </c>
      <c r="C75" s="21" t="s">
        <v>168</v>
      </c>
      <c r="D75" s="3" t="s">
        <v>420</v>
      </c>
      <c r="E75" s="4">
        <v>5</v>
      </c>
      <c r="F75" s="4">
        <v>6</v>
      </c>
      <c r="G75" s="4">
        <v>6</v>
      </c>
      <c r="H75" s="4">
        <v>7</v>
      </c>
      <c r="I75" s="4">
        <v>7</v>
      </c>
      <c r="J75" s="4">
        <f t="shared" si="9"/>
        <v>31</v>
      </c>
    </row>
    <row r="76" spans="1:10" ht="30" customHeight="1">
      <c r="A76" s="81"/>
      <c r="B76" s="18"/>
      <c r="C76" s="21"/>
      <c r="D76" s="3" t="s">
        <v>421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f t="shared" si="9"/>
        <v>0</v>
      </c>
    </row>
    <row r="77" spans="1:10" ht="30" customHeight="1">
      <c r="A77" s="81"/>
      <c r="B77" s="18"/>
      <c r="C77" s="21"/>
      <c r="D77" s="3" t="s">
        <v>422</v>
      </c>
      <c r="E77" s="5">
        <v>5</v>
      </c>
      <c r="F77" s="5">
        <v>6</v>
      </c>
      <c r="G77" s="5">
        <v>6</v>
      </c>
      <c r="H77" s="5">
        <v>7</v>
      </c>
      <c r="I77" s="5">
        <v>7</v>
      </c>
      <c r="J77" s="5">
        <f t="shared" si="9"/>
        <v>31</v>
      </c>
    </row>
    <row r="78" spans="1:10" ht="30" customHeight="1">
      <c r="A78" s="81"/>
      <c r="B78" s="18"/>
      <c r="C78" s="21"/>
      <c r="D78" s="3" t="s">
        <v>423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f t="shared" si="9"/>
        <v>0</v>
      </c>
    </row>
    <row r="79" spans="1:10" ht="30" customHeight="1">
      <c r="A79" s="81"/>
      <c r="B79" s="19"/>
      <c r="C79" s="21"/>
      <c r="D79" s="3" t="s">
        <v>424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f t="shared" si="9"/>
        <v>0</v>
      </c>
    </row>
    <row r="80" spans="1:10" ht="30" customHeight="1">
      <c r="A80" s="81">
        <v>5</v>
      </c>
      <c r="B80" s="20" t="s">
        <v>148</v>
      </c>
      <c r="C80" s="21" t="s">
        <v>169</v>
      </c>
      <c r="D80" s="3" t="s">
        <v>420</v>
      </c>
      <c r="E80" s="4">
        <v>22</v>
      </c>
      <c r="F80" s="4">
        <v>24</v>
      </c>
      <c r="G80" s="4">
        <v>26</v>
      </c>
      <c r="H80" s="4">
        <v>28</v>
      </c>
      <c r="I80" s="4">
        <v>30</v>
      </c>
      <c r="J80" s="4">
        <f t="shared" si="9"/>
        <v>130</v>
      </c>
    </row>
    <row r="81" spans="1:10" ht="30" customHeight="1">
      <c r="A81" s="81"/>
      <c r="B81" s="18"/>
      <c r="C81" s="21"/>
      <c r="D81" s="3" t="s">
        <v>421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f t="shared" si="9"/>
        <v>0</v>
      </c>
    </row>
    <row r="82" spans="1:10" ht="30" customHeight="1">
      <c r="A82" s="81"/>
      <c r="B82" s="18"/>
      <c r="C82" s="21"/>
      <c r="D82" s="3" t="s">
        <v>422</v>
      </c>
      <c r="E82" s="5">
        <v>20</v>
      </c>
      <c r="F82" s="5">
        <v>21</v>
      </c>
      <c r="G82" s="5">
        <v>22</v>
      </c>
      <c r="H82" s="5">
        <v>23</v>
      </c>
      <c r="I82" s="5">
        <v>24</v>
      </c>
      <c r="J82" s="5">
        <f t="shared" si="9"/>
        <v>110</v>
      </c>
    </row>
    <row r="83" spans="1:10" ht="30" customHeight="1">
      <c r="A83" s="81"/>
      <c r="B83" s="18"/>
      <c r="C83" s="21"/>
      <c r="D83" s="3" t="s">
        <v>423</v>
      </c>
      <c r="E83" s="5">
        <v>2</v>
      </c>
      <c r="F83" s="5">
        <v>3</v>
      </c>
      <c r="G83" s="5">
        <v>4</v>
      </c>
      <c r="H83" s="5">
        <v>5</v>
      </c>
      <c r="I83" s="5">
        <v>6</v>
      </c>
      <c r="J83" s="5">
        <f t="shared" si="9"/>
        <v>20</v>
      </c>
    </row>
    <row r="84" spans="1:10" ht="30" customHeight="1">
      <c r="A84" s="81"/>
      <c r="B84" s="19"/>
      <c r="C84" s="21"/>
      <c r="D84" s="3" t="s">
        <v>424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f t="shared" si="9"/>
        <v>0</v>
      </c>
    </row>
    <row r="85" spans="1:10" ht="30" customHeight="1">
      <c r="A85" s="81">
        <v>6</v>
      </c>
      <c r="B85" s="20" t="s">
        <v>149</v>
      </c>
      <c r="C85" s="21" t="s">
        <v>168</v>
      </c>
      <c r="D85" s="3" t="s">
        <v>420</v>
      </c>
      <c r="E85" s="4">
        <v>5</v>
      </c>
      <c r="F85" s="4">
        <v>5</v>
      </c>
      <c r="G85" s="4">
        <v>5</v>
      </c>
      <c r="H85" s="4">
        <v>5</v>
      </c>
      <c r="I85" s="4">
        <v>5</v>
      </c>
      <c r="J85" s="4">
        <f t="shared" si="9"/>
        <v>25</v>
      </c>
    </row>
    <row r="86" spans="1:10" ht="30" customHeight="1">
      <c r="A86" s="81"/>
      <c r="B86" s="18"/>
      <c r="C86" s="21"/>
      <c r="D86" s="3" t="s">
        <v>421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f t="shared" si="9"/>
        <v>0</v>
      </c>
    </row>
    <row r="87" spans="1:10" ht="30" customHeight="1">
      <c r="A87" s="81"/>
      <c r="B87" s="18"/>
      <c r="C87" s="21"/>
      <c r="D87" s="3" t="s">
        <v>422</v>
      </c>
      <c r="E87" s="5">
        <v>3</v>
      </c>
      <c r="F87" s="5">
        <v>3</v>
      </c>
      <c r="G87" s="5">
        <v>3</v>
      </c>
      <c r="H87" s="5">
        <v>3</v>
      </c>
      <c r="I87" s="5">
        <v>3</v>
      </c>
      <c r="J87" s="5">
        <f t="shared" si="9"/>
        <v>15</v>
      </c>
    </row>
    <row r="88" spans="1:10" ht="30" customHeight="1">
      <c r="A88" s="81"/>
      <c r="B88" s="18"/>
      <c r="C88" s="21"/>
      <c r="D88" s="3" t="s">
        <v>423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f t="shared" si="9"/>
        <v>0</v>
      </c>
    </row>
    <row r="89" spans="1:10" ht="30" customHeight="1">
      <c r="A89" s="81"/>
      <c r="B89" s="19"/>
      <c r="C89" s="21"/>
      <c r="D89" s="3" t="s">
        <v>424</v>
      </c>
      <c r="E89" s="5">
        <v>2</v>
      </c>
      <c r="F89" s="5">
        <v>2</v>
      </c>
      <c r="G89" s="5">
        <v>2</v>
      </c>
      <c r="H89" s="5">
        <v>2</v>
      </c>
      <c r="I89" s="5">
        <v>2</v>
      </c>
      <c r="J89" s="5">
        <f t="shared" si="9"/>
        <v>10</v>
      </c>
    </row>
    <row r="90" spans="1:10" ht="30" customHeight="1">
      <c r="A90" s="81">
        <v>7</v>
      </c>
      <c r="B90" s="20" t="s">
        <v>150</v>
      </c>
      <c r="C90" s="21" t="s">
        <v>170</v>
      </c>
      <c r="D90" s="3" t="s">
        <v>420</v>
      </c>
      <c r="E90" s="4">
        <v>0</v>
      </c>
      <c r="F90" s="4">
        <v>4</v>
      </c>
      <c r="G90" s="4">
        <v>4</v>
      </c>
      <c r="H90" s="4">
        <v>4</v>
      </c>
      <c r="I90" s="4">
        <v>4</v>
      </c>
      <c r="J90" s="4">
        <f t="shared" si="9"/>
        <v>16</v>
      </c>
    </row>
    <row r="91" spans="1:10" ht="30" customHeight="1">
      <c r="A91" s="81"/>
      <c r="B91" s="18"/>
      <c r="C91" s="21"/>
      <c r="D91" s="3" t="s">
        <v>421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f t="shared" si="9"/>
        <v>0</v>
      </c>
    </row>
    <row r="92" spans="1:10" ht="30" customHeight="1">
      <c r="A92" s="81"/>
      <c r="B92" s="18"/>
      <c r="C92" s="21"/>
      <c r="D92" s="3" t="s">
        <v>422</v>
      </c>
      <c r="E92" s="5">
        <v>0</v>
      </c>
      <c r="F92" s="5">
        <v>4</v>
      </c>
      <c r="G92" s="5">
        <v>4</v>
      </c>
      <c r="H92" s="5">
        <v>4</v>
      </c>
      <c r="I92" s="5">
        <v>4</v>
      </c>
      <c r="J92" s="5">
        <f t="shared" si="9"/>
        <v>16</v>
      </c>
    </row>
    <row r="93" spans="1:10" ht="30" customHeight="1">
      <c r="A93" s="81"/>
      <c r="B93" s="18"/>
      <c r="C93" s="21"/>
      <c r="D93" s="3" t="s">
        <v>423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f t="shared" si="9"/>
        <v>0</v>
      </c>
    </row>
    <row r="94" spans="1:10" ht="30" customHeight="1">
      <c r="A94" s="81"/>
      <c r="B94" s="19"/>
      <c r="C94" s="21"/>
      <c r="D94" s="3" t="s">
        <v>424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f t="shared" si="9"/>
        <v>0</v>
      </c>
    </row>
    <row r="95" spans="1:10" ht="25.5" customHeight="1">
      <c r="A95" s="81">
        <v>8</v>
      </c>
      <c r="B95" s="20" t="s">
        <v>431</v>
      </c>
      <c r="C95" s="21" t="s">
        <v>281</v>
      </c>
      <c r="D95" s="3" t="s">
        <v>420</v>
      </c>
      <c r="E95" s="4">
        <v>2</v>
      </c>
      <c r="F95" s="4">
        <v>2</v>
      </c>
      <c r="G95" s="4">
        <v>2</v>
      </c>
      <c r="H95" s="4">
        <v>2</v>
      </c>
      <c r="I95" s="4">
        <v>2</v>
      </c>
      <c r="J95" s="4">
        <f t="shared" si="9"/>
        <v>10</v>
      </c>
    </row>
    <row r="96" spans="1:10" ht="25.5" customHeight="1">
      <c r="A96" s="81"/>
      <c r="B96" s="18"/>
      <c r="C96" s="21"/>
      <c r="D96" s="3" t="s">
        <v>421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f t="shared" si="9"/>
        <v>0</v>
      </c>
    </row>
    <row r="97" spans="1:10" ht="25.5" customHeight="1">
      <c r="A97" s="81"/>
      <c r="B97" s="18"/>
      <c r="C97" s="21"/>
      <c r="D97" s="3" t="s">
        <v>422</v>
      </c>
      <c r="E97" s="5">
        <v>2</v>
      </c>
      <c r="F97" s="5">
        <v>2</v>
      </c>
      <c r="G97" s="5">
        <v>2</v>
      </c>
      <c r="H97" s="5">
        <v>2</v>
      </c>
      <c r="I97" s="5">
        <v>2</v>
      </c>
      <c r="J97" s="5">
        <f t="shared" si="9"/>
        <v>10</v>
      </c>
    </row>
    <row r="98" spans="1:10" ht="25.5" customHeight="1">
      <c r="A98" s="81"/>
      <c r="B98" s="18"/>
      <c r="C98" s="21"/>
      <c r="D98" s="3" t="s">
        <v>423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f t="shared" si="9"/>
        <v>0</v>
      </c>
    </row>
    <row r="99" spans="1:10" ht="25.5" customHeight="1">
      <c r="A99" s="81"/>
      <c r="B99" s="19"/>
      <c r="C99" s="21"/>
      <c r="D99" s="3" t="s">
        <v>424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f t="shared" si="9"/>
        <v>0</v>
      </c>
    </row>
    <row r="100" spans="1:10" ht="25.5" customHeight="1">
      <c r="A100" s="87" t="s">
        <v>163</v>
      </c>
      <c r="B100" s="58"/>
      <c r="C100" s="58"/>
      <c r="D100" s="59"/>
      <c r="E100" s="6">
        <f aca="true" t="shared" si="10" ref="E100:J100">SUM(E60,E65,E70,E75,E80,E85,E90,E95)</f>
        <v>38</v>
      </c>
      <c r="F100" s="6">
        <f t="shared" si="10"/>
        <v>45</v>
      </c>
      <c r="G100" s="6">
        <f t="shared" si="10"/>
        <v>48</v>
      </c>
      <c r="H100" s="6">
        <f t="shared" si="10"/>
        <v>51.5</v>
      </c>
      <c r="I100" s="6">
        <f t="shared" si="10"/>
        <v>53.5</v>
      </c>
      <c r="J100" s="6">
        <f t="shared" si="10"/>
        <v>236</v>
      </c>
    </row>
    <row r="101" spans="1:10" ht="25.5" customHeight="1">
      <c r="A101" s="32" t="s">
        <v>252</v>
      </c>
      <c r="B101" s="33"/>
      <c r="C101" s="33"/>
      <c r="D101" s="33"/>
      <c r="E101" s="33"/>
      <c r="F101" s="33"/>
      <c r="G101" s="33"/>
      <c r="H101" s="33"/>
      <c r="I101" s="33"/>
      <c r="J101" s="34"/>
    </row>
    <row r="102" spans="1:10" ht="25.5" customHeight="1">
      <c r="A102" s="86">
        <v>1</v>
      </c>
      <c r="B102" s="20" t="s">
        <v>155</v>
      </c>
      <c r="C102" s="21" t="s">
        <v>282</v>
      </c>
      <c r="D102" s="3" t="s">
        <v>420</v>
      </c>
      <c r="E102" s="4">
        <f aca="true" t="shared" si="11" ref="E102:J102">SUM(E103:E106)</f>
        <v>3</v>
      </c>
      <c r="F102" s="4">
        <f t="shared" si="11"/>
        <v>4</v>
      </c>
      <c r="G102" s="4">
        <f t="shared" si="11"/>
        <v>5</v>
      </c>
      <c r="H102" s="4">
        <f t="shared" si="11"/>
        <v>6</v>
      </c>
      <c r="I102" s="4">
        <f t="shared" si="11"/>
        <v>6</v>
      </c>
      <c r="J102" s="4">
        <f t="shared" si="11"/>
        <v>24</v>
      </c>
    </row>
    <row r="103" spans="1:10" ht="25.5" customHeight="1">
      <c r="A103" s="86"/>
      <c r="B103" s="18"/>
      <c r="C103" s="21"/>
      <c r="D103" s="3" t="s">
        <v>421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</row>
    <row r="104" spans="1:10" ht="25.5" customHeight="1">
      <c r="A104" s="86"/>
      <c r="B104" s="18"/>
      <c r="C104" s="21"/>
      <c r="D104" s="3" t="s">
        <v>422</v>
      </c>
      <c r="E104" s="5">
        <v>3</v>
      </c>
      <c r="F104" s="5">
        <v>4</v>
      </c>
      <c r="G104" s="5">
        <v>5</v>
      </c>
      <c r="H104" s="5">
        <v>6</v>
      </c>
      <c r="I104" s="5">
        <v>6</v>
      </c>
      <c r="J104" s="5">
        <v>24</v>
      </c>
    </row>
    <row r="105" spans="1:10" ht="25.5" customHeight="1">
      <c r="A105" s="86"/>
      <c r="B105" s="18"/>
      <c r="C105" s="21"/>
      <c r="D105" s="3" t="s">
        <v>423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</row>
    <row r="106" spans="1:10" ht="25.5" customHeight="1">
      <c r="A106" s="86"/>
      <c r="B106" s="19"/>
      <c r="C106" s="21"/>
      <c r="D106" s="3" t="s">
        <v>424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</row>
    <row r="107" spans="1:10" ht="25.5" customHeight="1">
      <c r="A107" s="86">
        <v>2</v>
      </c>
      <c r="B107" s="20" t="s">
        <v>156</v>
      </c>
      <c r="C107" s="21" t="s">
        <v>443</v>
      </c>
      <c r="D107" s="3" t="s">
        <v>420</v>
      </c>
      <c r="E107" s="4">
        <f aca="true" t="shared" si="12" ref="E107:J107">SUM(E108:E111)</f>
        <v>5.5</v>
      </c>
      <c r="F107" s="4">
        <f t="shared" si="12"/>
        <v>6.7</v>
      </c>
      <c r="G107" s="4">
        <f t="shared" si="12"/>
        <v>7.8</v>
      </c>
      <c r="H107" s="4">
        <f t="shared" si="12"/>
        <v>8.9</v>
      </c>
      <c r="I107" s="4">
        <f t="shared" si="12"/>
        <v>10</v>
      </c>
      <c r="J107" s="4">
        <f t="shared" si="12"/>
        <v>38.9</v>
      </c>
    </row>
    <row r="108" spans="1:10" ht="25.5" customHeight="1">
      <c r="A108" s="86"/>
      <c r="B108" s="18"/>
      <c r="C108" s="21"/>
      <c r="D108" s="3" t="s">
        <v>421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</row>
    <row r="109" spans="1:10" ht="25.5" customHeight="1">
      <c r="A109" s="86"/>
      <c r="B109" s="18"/>
      <c r="C109" s="21"/>
      <c r="D109" s="3" t="s">
        <v>422</v>
      </c>
      <c r="E109" s="5">
        <v>0.5</v>
      </c>
      <c r="F109" s="5">
        <v>0.7</v>
      </c>
      <c r="G109" s="5">
        <v>0.8</v>
      </c>
      <c r="H109" s="5">
        <v>0.9</v>
      </c>
      <c r="I109" s="5">
        <v>1</v>
      </c>
      <c r="J109" s="5">
        <f>SUM(E109:I109)</f>
        <v>3.9</v>
      </c>
    </row>
    <row r="110" spans="1:11" ht="25.5" customHeight="1">
      <c r="A110" s="86"/>
      <c r="B110" s="18"/>
      <c r="C110" s="21"/>
      <c r="D110" s="3" t="s">
        <v>423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2"/>
    </row>
    <row r="111" spans="1:10" ht="25.5" customHeight="1">
      <c r="A111" s="86"/>
      <c r="B111" s="19"/>
      <c r="C111" s="21"/>
      <c r="D111" s="3" t="s">
        <v>424</v>
      </c>
      <c r="E111" s="5">
        <v>5</v>
      </c>
      <c r="F111" s="5">
        <v>6</v>
      </c>
      <c r="G111" s="5">
        <v>7</v>
      </c>
      <c r="H111" s="5">
        <v>8</v>
      </c>
      <c r="I111" s="5">
        <v>9</v>
      </c>
      <c r="J111" s="5">
        <f>SUM(E111:I111)</f>
        <v>35</v>
      </c>
    </row>
    <row r="112" spans="1:10" ht="30" customHeight="1">
      <c r="A112" s="86">
        <v>3</v>
      </c>
      <c r="B112" s="20" t="s">
        <v>157</v>
      </c>
      <c r="C112" s="21" t="s">
        <v>253</v>
      </c>
      <c r="D112" s="3" t="s">
        <v>420</v>
      </c>
      <c r="E112" s="4">
        <f aca="true" t="shared" si="13" ref="E112:J112">SUM(E113:E116)</f>
        <v>5</v>
      </c>
      <c r="F112" s="4">
        <f t="shared" si="13"/>
        <v>6</v>
      </c>
      <c r="G112" s="4">
        <f t="shared" si="13"/>
        <v>7</v>
      </c>
      <c r="H112" s="4">
        <f t="shared" si="13"/>
        <v>8</v>
      </c>
      <c r="I112" s="4">
        <f t="shared" si="13"/>
        <v>9</v>
      </c>
      <c r="J112" s="4">
        <f t="shared" si="13"/>
        <v>35</v>
      </c>
    </row>
    <row r="113" spans="1:10" ht="30" customHeight="1">
      <c r="A113" s="86"/>
      <c r="B113" s="18"/>
      <c r="C113" s="21"/>
      <c r="D113" s="3" t="s">
        <v>421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</row>
    <row r="114" spans="1:10" ht="30" customHeight="1">
      <c r="A114" s="86"/>
      <c r="B114" s="18"/>
      <c r="C114" s="21"/>
      <c r="D114" s="3" t="s">
        <v>422</v>
      </c>
      <c r="E114" s="5">
        <v>5</v>
      </c>
      <c r="F114" s="5">
        <v>6</v>
      </c>
      <c r="G114" s="5">
        <v>7</v>
      </c>
      <c r="H114" s="5">
        <v>8</v>
      </c>
      <c r="I114" s="5">
        <v>9</v>
      </c>
      <c r="J114" s="5">
        <f>SUM(E114:I114)</f>
        <v>35</v>
      </c>
    </row>
    <row r="115" spans="1:10" ht="30" customHeight="1">
      <c r="A115" s="86"/>
      <c r="B115" s="18"/>
      <c r="C115" s="21"/>
      <c r="D115" s="3" t="s">
        <v>423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</row>
    <row r="116" spans="1:10" ht="30" customHeight="1">
      <c r="A116" s="86"/>
      <c r="B116" s="19"/>
      <c r="C116" s="21"/>
      <c r="D116" s="3" t="s">
        <v>424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</row>
    <row r="117" spans="1:10" ht="30" customHeight="1">
      <c r="A117" s="86">
        <v>4</v>
      </c>
      <c r="B117" s="20" t="s">
        <v>283</v>
      </c>
      <c r="C117" s="21" t="s">
        <v>444</v>
      </c>
      <c r="D117" s="3" t="s">
        <v>420</v>
      </c>
      <c r="E117" s="4">
        <f aca="true" t="shared" si="14" ref="E117:J117">SUM(E118:E121)</f>
        <v>3</v>
      </c>
      <c r="F117" s="4">
        <f t="shared" si="14"/>
        <v>3</v>
      </c>
      <c r="G117" s="4">
        <f t="shared" si="14"/>
        <v>4</v>
      </c>
      <c r="H117" s="4">
        <f t="shared" si="14"/>
        <v>5</v>
      </c>
      <c r="I117" s="4">
        <f t="shared" si="14"/>
        <v>6</v>
      </c>
      <c r="J117" s="4">
        <f t="shared" si="14"/>
        <v>21</v>
      </c>
    </row>
    <row r="118" spans="1:10" ht="30" customHeight="1">
      <c r="A118" s="86"/>
      <c r="B118" s="18"/>
      <c r="C118" s="21"/>
      <c r="D118" s="3" t="s">
        <v>421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</row>
    <row r="119" spans="1:10" ht="30" customHeight="1">
      <c r="A119" s="86"/>
      <c r="B119" s="18"/>
      <c r="C119" s="21"/>
      <c r="D119" s="3" t="s">
        <v>422</v>
      </c>
      <c r="E119" s="5">
        <v>3</v>
      </c>
      <c r="F119" s="5">
        <v>3</v>
      </c>
      <c r="G119" s="5">
        <v>4</v>
      </c>
      <c r="H119" s="5">
        <v>5</v>
      </c>
      <c r="I119" s="5">
        <v>6</v>
      </c>
      <c r="J119" s="5">
        <f>SUM(E119:I119)</f>
        <v>21</v>
      </c>
    </row>
    <row r="120" spans="1:10" ht="30" customHeight="1">
      <c r="A120" s="86"/>
      <c r="B120" s="18"/>
      <c r="C120" s="21"/>
      <c r="D120" s="3" t="s">
        <v>423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</row>
    <row r="121" spans="1:10" ht="30" customHeight="1">
      <c r="A121" s="86"/>
      <c r="B121" s="19"/>
      <c r="C121" s="21"/>
      <c r="D121" s="3" t="s">
        <v>424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</row>
    <row r="122" spans="1:10" ht="30" customHeight="1">
      <c r="A122" s="86">
        <v>5</v>
      </c>
      <c r="B122" s="20" t="s">
        <v>284</v>
      </c>
      <c r="C122" s="48" t="s">
        <v>442</v>
      </c>
      <c r="D122" s="3" t="s">
        <v>420</v>
      </c>
      <c r="E122" s="4">
        <f aca="true" t="shared" si="15" ref="E122:J122">SUM(E123:E126)</f>
        <v>11</v>
      </c>
      <c r="F122" s="4">
        <f t="shared" si="15"/>
        <v>12</v>
      </c>
      <c r="G122" s="4">
        <f t="shared" si="15"/>
        <v>13</v>
      </c>
      <c r="H122" s="4">
        <f t="shared" si="15"/>
        <v>14</v>
      </c>
      <c r="I122" s="4">
        <f t="shared" si="15"/>
        <v>15</v>
      </c>
      <c r="J122" s="4">
        <f t="shared" si="15"/>
        <v>65</v>
      </c>
    </row>
    <row r="123" spans="1:10" ht="30" customHeight="1">
      <c r="A123" s="86"/>
      <c r="B123" s="27"/>
      <c r="C123" s="49"/>
      <c r="D123" s="3" t="s">
        <v>421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</row>
    <row r="124" spans="1:10" ht="30" customHeight="1">
      <c r="A124" s="86"/>
      <c r="B124" s="27"/>
      <c r="C124" s="49"/>
      <c r="D124" s="3" t="s">
        <v>422</v>
      </c>
      <c r="E124" s="5">
        <v>11</v>
      </c>
      <c r="F124" s="5">
        <v>12</v>
      </c>
      <c r="G124" s="5">
        <v>13</v>
      </c>
      <c r="H124" s="5">
        <v>14</v>
      </c>
      <c r="I124" s="5">
        <v>15</v>
      </c>
      <c r="J124" s="5">
        <f>SUM(E124:I124)</f>
        <v>65</v>
      </c>
    </row>
    <row r="125" spans="1:10" ht="30" customHeight="1">
      <c r="A125" s="86"/>
      <c r="B125" s="27"/>
      <c r="C125" s="49"/>
      <c r="D125" s="3" t="s">
        <v>423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</row>
    <row r="126" spans="1:10" ht="30" customHeight="1">
      <c r="A126" s="86"/>
      <c r="B126" s="28"/>
      <c r="C126" s="50"/>
      <c r="D126" s="3" t="s">
        <v>424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</row>
    <row r="127" spans="1:10" ht="30" customHeight="1">
      <c r="A127" s="86">
        <v>6</v>
      </c>
      <c r="B127" s="20" t="s">
        <v>285</v>
      </c>
      <c r="C127" s="48" t="s">
        <v>443</v>
      </c>
      <c r="D127" s="3" t="s">
        <v>420</v>
      </c>
      <c r="E127" s="4">
        <f aca="true" t="shared" si="16" ref="E127:J127">SUM(E128:E131)</f>
        <v>11</v>
      </c>
      <c r="F127" s="4">
        <f t="shared" si="16"/>
        <v>12</v>
      </c>
      <c r="G127" s="4">
        <f t="shared" si="16"/>
        <v>13</v>
      </c>
      <c r="H127" s="4">
        <f t="shared" si="16"/>
        <v>14</v>
      </c>
      <c r="I127" s="4">
        <f t="shared" si="16"/>
        <v>15</v>
      </c>
      <c r="J127" s="4">
        <f t="shared" si="16"/>
        <v>65</v>
      </c>
    </row>
    <row r="128" spans="1:10" ht="30" customHeight="1">
      <c r="A128" s="86"/>
      <c r="B128" s="27"/>
      <c r="C128" s="49"/>
      <c r="D128" s="3" t="s">
        <v>421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</row>
    <row r="129" spans="1:10" ht="30" customHeight="1">
      <c r="A129" s="86"/>
      <c r="B129" s="27"/>
      <c r="C129" s="49"/>
      <c r="D129" s="3" t="s">
        <v>422</v>
      </c>
      <c r="E129" s="5">
        <v>11</v>
      </c>
      <c r="F129" s="5">
        <v>12</v>
      </c>
      <c r="G129" s="5">
        <v>13</v>
      </c>
      <c r="H129" s="5">
        <v>14</v>
      </c>
      <c r="I129" s="5">
        <v>15</v>
      </c>
      <c r="J129" s="5">
        <f>SUM(E129:I129)</f>
        <v>65</v>
      </c>
    </row>
    <row r="130" spans="1:10" ht="30" customHeight="1">
      <c r="A130" s="86"/>
      <c r="B130" s="27"/>
      <c r="C130" s="49"/>
      <c r="D130" s="3" t="s">
        <v>423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</row>
    <row r="131" spans="1:10" ht="30" customHeight="1">
      <c r="A131" s="86"/>
      <c r="B131" s="28"/>
      <c r="C131" s="50"/>
      <c r="D131" s="3" t="s">
        <v>424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</row>
    <row r="132" spans="1:10" ht="30" customHeight="1">
      <c r="A132" s="86">
        <v>7</v>
      </c>
      <c r="B132" s="20" t="s">
        <v>456</v>
      </c>
      <c r="C132" s="48" t="s">
        <v>254</v>
      </c>
      <c r="D132" s="3" t="s">
        <v>420</v>
      </c>
      <c r="E132" s="4">
        <f aca="true" t="shared" si="17" ref="E132:J132">SUM(E133:E136)</f>
        <v>10</v>
      </c>
      <c r="F132" s="4">
        <f t="shared" si="17"/>
        <v>11</v>
      </c>
      <c r="G132" s="4">
        <f t="shared" si="17"/>
        <v>12</v>
      </c>
      <c r="H132" s="4">
        <f t="shared" si="17"/>
        <v>13</v>
      </c>
      <c r="I132" s="4">
        <f t="shared" si="17"/>
        <v>13</v>
      </c>
      <c r="J132" s="4">
        <f t="shared" si="17"/>
        <v>59</v>
      </c>
    </row>
    <row r="133" spans="1:10" ht="30" customHeight="1">
      <c r="A133" s="86"/>
      <c r="B133" s="27"/>
      <c r="C133" s="49"/>
      <c r="D133" s="3" t="s">
        <v>421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</row>
    <row r="134" spans="1:10" ht="30" customHeight="1">
      <c r="A134" s="86"/>
      <c r="B134" s="27"/>
      <c r="C134" s="49"/>
      <c r="D134" s="3" t="s">
        <v>422</v>
      </c>
      <c r="E134" s="5">
        <v>10</v>
      </c>
      <c r="F134" s="5">
        <v>11</v>
      </c>
      <c r="G134" s="5">
        <v>12</v>
      </c>
      <c r="H134" s="5">
        <v>13</v>
      </c>
      <c r="I134" s="5">
        <v>13</v>
      </c>
      <c r="J134" s="5">
        <f>SUM(E134:I134)</f>
        <v>59</v>
      </c>
    </row>
    <row r="135" spans="1:10" ht="30" customHeight="1">
      <c r="A135" s="86"/>
      <c r="B135" s="27"/>
      <c r="C135" s="49"/>
      <c r="D135" s="3" t="s">
        <v>423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</row>
    <row r="136" spans="1:10" ht="30" customHeight="1">
      <c r="A136" s="86"/>
      <c r="B136" s="28"/>
      <c r="C136" s="50"/>
      <c r="D136" s="3" t="s">
        <v>424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</row>
    <row r="137" spans="1:10" ht="30" customHeight="1">
      <c r="A137" s="86">
        <v>8</v>
      </c>
      <c r="B137" s="20" t="s">
        <v>457</v>
      </c>
      <c r="C137" s="48" t="s">
        <v>445</v>
      </c>
      <c r="D137" s="3" t="s">
        <v>420</v>
      </c>
      <c r="E137" s="4">
        <f aca="true" t="shared" si="18" ref="E137:J137">SUM(E138:E141)</f>
        <v>23.8</v>
      </c>
      <c r="F137" s="4">
        <f t="shared" si="18"/>
        <v>23.8</v>
      </c>
      <c r="G137" s="4">
        <f t="shared" si="18"/>
        <v>23.8</v>
      </c>
      <c r="H137" s="4">
        <f t="shared" si="18"/>
        <v>23.8</v>
      </c>
      <c r="I137" s="4">
        <f t="shared" si="18"/>
        <v>23.8</v>
      </c>
      <c r="J137" s="4">
        <f t="shared" si="18"/>
        <v>119</v>
      </c>
    </row>
    <row r="138" spans="1:10" ht="30" customHeight="1">
      <c r="A138" s="86"/>
      <c r="B138" s="27"/>
      <c r="C138" s="49"/>
      <c r="D138" s="3" t="s">
        <v>421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</row>
    <row r="139" spans="1:10" ht="30" customHeight="1">
      <c r="A139" s="86"/>
      <c r="B139" s="27"/>
      <c r="C139" s="49"/>
      <c r="D139" s="3" t="s">
        <v>422</v>
      </c>
      <c r="E139" s="5">
        <v>4</v>
      </c>
      <c r="F139" s="5">
        <v>4</v>
      </c>
      <c r="G139" s="5">
        <v>4</v>
      </c>
      <c r="H139" s="5">
        <v>4</v>
      </c>
      <c r="I139" s="5">
        <v>4</v>
      </c>
      <c r="J139" s="5">
        <v>20</v>
      </c>
    </row>
    <row r="140" spans="1:10" ht="30" customHeight="1">
      <c r="A140" s="86"/>
      <c r="B140" s="27"/>
      <c r="C140" s="49"/>
      <c r="D140" s="3" t="s">
        <v>423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</row>
    <row r="141" spans="1:10" ht="30" customHeight="1">
      <c r="A141" s="86"/>
      <c r="B141" s="28"/>
      <c r="C141" s="50"/>
      <c r="D141" s="3" t="s">
        <v>424</v>
      </c>
      <c r="E141" s="5">
        <v>19.8</v>
      </c>
      <c r="F141" s="5">
        <v>19.8</v>
      </c>
      <c r="G141" s="5">
        <v>19.8</v>
      </c>
      <c r="H141" s="5">
        <v>19.8</v>
      </c>
      <c r="I141" s="5">
        <v>19.8</v>
      </c>
      <c r="J141" s="5">
        <f>SUM(E141:I141)</f>
        <v>99</v>
      </c>
    </row>
    <row r="142" spans="1:10" ht="30.75" customHeight="1">
      <c r="A142" s="86">
        <v>9</v>
      </c>
      <c r="B142" s="20" t="s">
        <v>455</v>
      </c>
      <c r="C142" s="48" t="s">
        <v>286</v>
      </c>
      <c r="D142" s="3" t="s">
        <v>420</v>
      </c>
      <c r="E142" s="4">
        <f aca="true" t="shared" si="19" ref="E142:J142">SUM(E143:E146)</f>
        <v>10</v>
      </c>
      <c r="F142" s="4">
        <f t="shared" si="19"/>
        <v>11</v>
      </c>
      <c r="G142" s="4">
        <f t="shared" si="19"/>
        <v>12</v>
      </c>
      <c r="H142" s="4">
        <f t="shared" si="19"/>
        <v>13</v>
      </c>
      <c r="I142" s="4">
        <f t="shared" si="19"/>
        <v>13</v>
      </c>
      <c r="J142" s="4">
        <f t="shared" si="19"/>
        <v>59</v>
      </c>
    </row>
    <row r="143" spans="1:10" ht="30.75" customHeight="1">
      <c r="A143" s="86"/>
      <c r="B143" s="27"/>
      <c r="C143" s="49"/>
      <c r="D143" s="3" t="s">
        <v>421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</row>
    <row r="144" spans="1:10" ht="30.75" customHeight="1">
      <c r="A144" s="86"/>
      <c r="B144" s="27"/>
      <c r="C144" s="49"/>
      <c r="D144" s="3" t="s">
        <v>422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f>SUM(E144:I144)</f>
        <v>0</v>
      </c>
    </row>
    <row r="145" spans="1:10" ht="30.75" customHeight="1">
      <c r="A145" s="86"/>
      <c r="B145" s="27"/>
      <c r="C145" s="49"/>
      <c r="D145" s="3" t="s">
        <v>423</v>
      </c>
      <c r="E145" s="5">
        <v>10</v>
      </c>
      <c r="F145" s="5">
        <v>11</v>
      </c>
      <c r="G145" s="5">
        <v>12</v>
      </c>
      <c r="H145" s="5">
        <v>13</v>
      </c>
      <c r="I145" s="5">
        <v>13</v>
      </c>
      <c r="J145" s="5">
        <f>SUM(E145:I145)</f>
        <v>59</v>
      </c>
    </row>
    <row r="146" spans="1:10" ht="30.75" customHeight="1">
      <c r="A146" s="86"/>
      <c r="B146" s="28"/>
      <c r="C146" s="50"/>
      <c r="D146" s="3" t="s">
        <v>424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</row>
    <row r="147" spans="1:10" ht="30" customHeight="1">
      <c r="A147" s="86">
        <v>10</v>
      </c>
      <c r="B147" s="20" t="s">
        <v>458</v>
      </c>
      <c r="C147" s="48" t="s">
        <v>444</v>
      </c>
      <c r="D147" s="3" t="s">
        <v>420</v>
      </c>
      <c r="E147" s="4">
        <f aca="true" t="shared" si="20" ref="E147:J147">SUM(E148:E151)</f>
        <v>2</v>
      </c>
      <c r="F147" s="4">
        <f t="shared" si="20"/>
        <v>2</v>
      </c>
      <c r="G147" s="4">
        <f t="shared" si="20"/>
        <v>2</v>
      </c>
      <c r="H147" s="4">
        <f t="shared" si="20"/>
        <v>2</v>
      </c>
      <c r="I147" s="4">
        <f t="shared" si="20"/>
        <v>2</v>
      </c>
      <c r="J147" s="4">
        <f t="shared" si="20"/>
        <v>10</v>
      </c>
    </row>
    <row r="148" spans="1:10" ht="30" customHeight="1">
      <c r="A148" s="86"/>
      <c r="B148" s="27"/>
      <c r="C148" s="49"/>
      <c r="D148" s="3" t="s">
        <v>421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</row>
    <row r="149" spans="1:10" ht="30" customHeight="1">
      <c r="A149" s="86"/>
      <c r="B149" s="27"/>
      <c r="C149" s="49"/>
      <c r="D149" s="3" t="s">
        <v>422</v>
      </c>
      <c r="E149" s="5">
        <v>2</v>
      </c>
      <c r="F149" s="5">
        <v>2</v>
      </c>
      <c r="G149" s="5">
        <v>2</v>
      </c>
      <c r="H149" s="5">
        <v>2</v>
      </c>
      <c r="I149" s="5">
        <v>2</v>
      </c>
      <c r="J149" s="5">
        <f>SUM(E149:I149)</f>
        <v>10</v>
      </c>
    </row>
    <row r="150" spans="1:10" ht="30" customHeight="1">
      <c r="A150" s="86"/>
      <c r="B150" s="27"/>
      <c r="C150" s="49"/>
      <c r="D150" s="3" t="s">
        <v>423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</row>
    <row r="151" spans="1:10" ht="30" customHeight="1">
      <c r="A151" s="86"/>
      <c r="B151" s="28"/>
      <c r="C151" s="50"/>
      <c r="D151" s="3" t="s">
        <v>424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</row>
    <row r="152" spans="1:10" ht="30" customHeight="1">
      <c r="A152" s="86">
        <v>11</v>
      </c>
      <c r="B152" s="20" t="s">
        <v>459</v>
      </c>
      <c r="C152" s="48" t="s">
        <v>253</v>
      </c>
      <c r="D152" s="3" t="s">
        <v>420</v>
      </c>
      <c r="E152" s="4">
        <f aca="true" t="shared" si="21" ref="E152:J152">SUM(E153:E156)</f>
        <v>0</v>
      </c>
      <c r="F152" s="4">
        <f t="shared" si="21"/>
        <v>0</v>
      </c>
      <c r="G152" s="4">
        <f t="shared" si="21"/>
        <v>0</v>
      </c>
      <c r="H152" s="4">
        <f t="shared" si="21"/>
        <v>0</v>
      </c>
      <c r="I152" s="4">
        <f t="shared" si="21"/>
        <v>0</v>
      </c>
      <c r="J152" s="4">
        <f t="shared" si="21"/>
        <v>0</v>
      </c>
    </row>
    <row r="153" spans="1:10" ht="30" customHeight="1">
      <c r="A153" s="86"/>
      <c r="B153" s="27"/>
      <c r="C153" s="49"/>
      <c r="D153" s="3" t="s">
        <v>421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</row>
    <row r="154" spans="1:10" ht="30" customHeight="1">
      <c r="A154" s="86"/>
      <c r="B154" s="27"/>
      <c r="C154" s="49"/>
      <c r="D154" s="3" t="s">
        <v>422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f>SUM(E154:I154)</f>
        <v>0</v>
      </c>
    </row>
    <row r="155" spans="1:10" ht="30" customHeight="1">
      <c r="A155" s="86"/>
      <c r="B155" s="27"/>
      <c r="C155" s="49"/>
      <c r="D155" s="3" t="s">
        <v>423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</row>
    <row r="156" spans="1:10" ht="30" customHeight="1">
      <c r="A156" s="86"/>
      <c r="B156" s="28"/>
      <c r="C156" s="50"/>
      <c r="D156" s="3" t="s">
        <v>424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</row>
    <row r="157" spans="1:10" ht="30" customHeight="1">
      <c r="A157" s="86">
        <v>12</v>
      </c>
      <c r="B157" s="20" t="s">
        <v>152</v>
      </c>
      <c r="C157" s="48" t="s">
        <v>255</v>
      </c>
      <c r="D157" s="3" t="s">
        <v>420</v>
      </c>
      <c r="E157" s="4">
        <f aca="true" t="shared" si="22" ref="E157:J157">SUM(E158:E161)</f>
        <v>0</v>
      </c>
      <c r="F157" s="4">
        <f t="shared" si="22"/>
        <v>0</v>
      </c>
      <c r="G157" s="4">
        <f t="shared" si="22"/>
        <v>0</v>
      </c>
      <c r="H157" s="4">
        <f t="shared" si="22"/>
        <v>0</v>
      </c>
      <c r="I157" s="4">
        <f t="shared" si="22"/>
        <v>0</v>
      </c>
      <c r="J157" s="4">
        <f t="shared" si="22"/>
        <v>0</v>
      </c>
    </row>
    <row r="158" spans="1:10" ht="30" customHeight="1">
      <c r="A158" s="86"/>
      <c r="B158" s="27"/>
      <c r="C158" s="49"/>
      <c r="D158" s="3" t="s">
        <v>421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</row>
    <row r="159" spans="1:10" ht="30" customHeight="1">
      <c r="A159" s="86"/>
      <c r="B159" s="27"/>
      <c r="C159" s="49"/>
      <c r="D159" s="3" t="s">
        <v>422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</row>
    <row r="160" spans="1:10" ht="30" customHeight="1">
      <c r="A160" s="86"/>
      <c r="B160" s="27"/>
      <c r="C160" s="49"/>
      <c r="D160" s="3" t="s">
        <v>423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</row>
    <row r="161" spans="1:10" ht="30" customHeight="1">
      <c r="A161" s="86"/>
      <c r="B161" s="28"/>
      <c r="C161" s="50"/>
      <c r="D161" s="3" t="s">
        <v>424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</row>
    <row r="162" spans="1:10" ht="30" customHeight="1">
      <c r="A162" s="86">
        <v>13</v>
      </c>
      <c r="B162" s="20" t="s">
        <v>287</v>
      </c>
      <c r="C162" s="21" t="s">
        <v>444</v>
      </c>
      <c r="D162" s="3" t="s">
        <v>420</v>
      </c>
      <c r="E162" s="4">
        <f aca="true" t="shared" si="23" ref="E162:J162">SUM(E163:E166)</f>
        <v>5</v>
      </c>
      <c r="F162" s="4">
        <f t="shared" si="23"/>
        <v>5</v>
      </c>
      <c r="G162" s="4">
        <f t="shared" si="23"/>
        <v>5</v>
      </c>
      <c r="H162" s="4">
        <f t="shared" si="23"/>
        <v>5</v>
      </c>
      <c r="I162" s="4">
        <f t="shared" si="23"/>
        <v>5</v>
      </c>
      <c r="J162" s="4">
        <f t="shared" si="23"/>
        <v>25</v>
      </c>
    </row>
    <row r="163" spans="1:10" ht="30" customHeight="1">
      <c r="A163" s="86"/>
      <c r="B163" s="18"/>
      <c r="C163" s="21"/>
      <c r="D163" s="3" t="s">
        <v>421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</row>
    <row r="164" spans="1:10" ht="30" customHeight="1">
      <c r="A164" s="86"/>
      <c r="B164" s="18"/>
      <c r="C164" s="21"/>
      <c r="D164" s="3" t="s">
        <v>422</v>
      </c>
      <c r="E164" s="5">
        <v>5</v>
      </c>
      <c r="F164" s="5">
        <v>5</v>
      </c>
      <c r="G164" s="5">
        <v>5</v>
      </c>
      <c r="H164" s="5">
        <v>5</v>
      </c>
      <c r="I164" s="5">
        <v>5</v>
      </c>
      <c r="J164" s="5">
        <f>SUM(E164:I164)</f>
        <v>25</v>
      </c>
    </row>
    <row r="165" spans="1:10" ht="30" customHeight="1">
      <c r="A165" s="86"/>
      <c r="B165" s="18"/>
      <c r="C165" s="21"/>
      <c r="D165" s="3" t="s">
        <v>423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</row>
    <row r="166" spans="1:10" ht="30" customHeight="1">
      <c r="A166" s="86"/>
      <c r="B166" s="19"/>
      <c r="C166" s="21"/>
      <c r="D166" s="3" t="s">
        <v>424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</row>
    <row r="167" spans="1:10" ht="30" customHeight="1">
      <c r="A167" s="86">
        <v>14</v>
      </c>
      <c r="B167" s="20" t="s">
        <v>288</v>
      </c>
      <c r="C167" s="21" t="s">
        <v>444</v>
      </c>
      <c r="D167" s="3" t="s">
        <v>420</v>
      </c>
      <c r="E167" s="4">
        <f aca="true" t="shared" si="24" ref="E167:J167">SUM(E168:E171)</f>
        <v>0</v>
      </c>
      <c r="F167" s="4">
        <f t="shared" si="24"/>
        <v>0</v>
      </c>
      <c r="G167" s="4">
        <f t="shared" si="24"/>
        <v>0</v>
      </c>
      <c r="H167" s="4">
        <f t="shared" si="24"/>
        <v>0</v>
      </c>
      <c r="I167" s="4">
        <f t="shared" si="24"/>
        <v>0</v>
      </c>
      <c r="J167" s="4">
        <f t="shared" si="24"/>
        <v>0</v>
      </c>
    </row>
    <row r="168" spans="1:10" ht="30" customHeight="1">
      <c r="A168" s="86"/>
      <c r="B168" s="18"/>
      <c r="C168" s="21"/>
      <c r="D168" s="3" t="s">
        <v>421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</row>
    <row r="169" spans="1:10" ht="30" customHeight="1">
      <c r="A169" s="86"/>
      <c r="B169" s="18"/>
      <c r="C169" s="21"/>
      <c r="D169" s="3" t="s">
        <v>422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f>SUM(E169:I169)</f>
        <v>0</v>
      </c>
    </row>
    <row r="170" spans="1:10" ht="30" customHeight="1">
      <c r="A170" s="86"/>
      <c r="B170" s="18"/>
      <c r="C170" s="21"/>
      <c r="D170" s="3" t="s">
        <v>423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</row>
    <row r="171" spans="1:10" ht="30" customHeight="1">
      <c r="A171" s="86"/>
      <c r="B171" s="19"/>
      <c r="C171" s="21"/>
      <c r="D171" s="3" t="s">
        <v>424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</row>
    <row r="172" spans="1:10" ht="27" customHeight="1">
      <c r="A172" s="86">
        <v>15</v>
      </c>
      <c r="B172" s="20" t="s">
        <v>446</v>
      </c>
      <c r="C172" s="21" t="s">
        <v>447</v>
      </c>
      <c r="D172" s="3" t="s">
        <v>420</v>
      </c>
      <c r="E172" s="4">
        <f aca="true" t="shared" si="25" ref="E172:J172">SUM(E173:E176)</f>
        <v>0</v>
      </c>
      <c r="F172" s="4">
        <f t="shared" si="25"/>
        <v>0</v>
      </c>
      <c r="G172" s="4">
        <f t="shared" si="25"/>
        <v>0</v>
      </c>
      <c r="H172" s="4">
        <f t="shared" si="25"/>
        <v>0</v>
      </c>
      <c r="I172" s="4">
        <f t="shared" si="25"/>
        <v>0</v>
      </c>
      <c r="J172" s="4">
        <f t="shared" si="25"/>
        <v>0</v>
      </c>
    </row>
    <row r="173" spans="1:10" ht="27" customHeight="1">
      <c r="A173" s="86"/>
      <c r="B173" s="18"/>
      <c r="C173" s="21"/>
      <c r="D173" s="3" t="s">
        <v>421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</row>
    <row r="174" spans="1:10" ht="27" customHeight="1">
      <c r="A174" s="86"/>
      <c r="B174" s="18"/>
      <c r="C174" s="21"/>
      <c r="D174" s="3" t="s">
        <v>422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f>SUM(E174:I174)</f>
        <v>0</v>
      </c>
    </row>
    <row r="175" spans="1:10" ht="27" customHeight="1">
      <c r="A175" s="86"/>
      <c r="B175" s="18"/>
      <c r="C175" s="21"/>
      <c r="D175" s="3" t="s">
        <v>423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</row>
    <row r="176" spans="1:10" ht="27" customHeight="1">
      <c r="A176" s="86"/>
      <c r="B176" s="19"/>
      <c r="C176" s="21"/>
      <c r="D176" s="3" t="s">
        <v>424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</row>
    <row r="177" spans="1:10" ht="27" customHeight="1">
      <c r="A177" s="87" t="s">
        <v>163</v>
      </c>
      <c r="B177" s="58"/>
      <c r="C177" s="58"/>
      <c r="D177" s="59"/>
      <c r="E177" s="6">
        <f aca="true" t="shared" si="26" ref="E177:J177">SUM(E102,E107,E112,E117,E122,E127,E132,E137,E142,E147,E152,E157,E162,E167,E172)</f>
        <v>89.3</v>
      </c>
      <c r="F177" s="6">
        <f t="shared" si="26"/>
        <v>96.5</v>
      </c>
      <c r="G177" s="6">
        <f t="shared" si="26"/>
        <v>104.6</v>
      </c>
      <c r="H177" s="6">
        <f t="shared" si="26"/>
        <v>112.7</v>
      </c>
      <c r="I177" s="6">
        <f t="shared" si="26"/>
        <v>117.8</v>
      </c>
      <c r="J177" s="6">
        <f t="shared" si="26"/>
        <v>520.9</v>
      </c>
    </row>
    <row r="178" spans="1:10" ht="27" customHeight="1">
      <c r="A178" s="32" t="s">
        <v>289</v>
      </c>
      <c r="B178" s="33"/>
      <c r="C178" s="33"/>
      <c r="D178" s="33"/>
      <c r="E178" s="33"/>
      <c r="F178" s="33"/>
      <c r="G178" s="33"/>
      <c r="H178" s="33"/>
      <c r="I178" s="33"/>
      <c r="J178" s="34"/>
    </row>
    <row r="179" spans="1:10" ht="27" customHeight="1">
      <c r="A179" s="81">
        <v>1</v>
      </c>
      <c r="B179" s="20" t="s">
        <v>460</v>
      </c>
      <c r="C179" s="21" t="s">
        <v>162</v>
      </c>
      <c r="D179" s="3" t="s">
        <v>420</v>
      </c>
      <c r="E179" s="4">
        <f aca="true" t="shared" si="27" ref="E179:J179">SUM(E180:E183)</f>
        <v>0</v>
      </c>
      <c r="F179" s="4">
        <f t="shared" si="27"/>
        <v>0</v>
      </c>
      <c r="G179" s="4">
        <f t="shared" si="27"/>
        <v>0</v>
      </c>
      <c r="H179" s="4">
        <f t="shared" si="27"/>
        <v>0</v>
      </c>
      <c r="I179" s="4">
        <f t="shared" si="27"/>
        <v>0</v>
      </c>
      <c r="J179" s="4">
        <f t="shared" si="27"/>
        <v>0</v>
      </c>
    </row>
    <row r="180" spans="1:10" ht="27" customHeight="1">
      <c r="A180" s="81"/>
      <c r="B180" s="18"/>
      <c r="C180" s="21"/>
      <c r="D180" s="3" t="s">
        <v>421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</row>
    <row r="181" spans="1:10" ht="27" customHeight="1">
      <c r="A181" s="81"/>
      <c r="B181" s="18"/>
      <c r="C181" s="21"/>
      <c r="D181" s="3" t="s">
        <v>422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f>SUM(E181:I181)</f>
        <v>0</v>
      </c>
    </row>
    <row r="182" spans="1:10" ht="27" customHeight="1">
      <c r="A182" s="81"/>
      <c r="B182" s="18"/>
      <c r="C182" s="21"/>
      <c r="D182" s="3" t="s">
        <v>423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</row>
    <row r="183" spans="1:10" ht="27" customHeight="1">
      <c r="A183" s="81"/>
      <c r="B183" s="19"/>
      <c r="C183" s="21"/>
      <c r="D183" s="3" t="s">
        <v>424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</row>
    <row r="184" spans="1:10" ht="27" customHeight="1">
      <c r="A184" s="81">
        <v>2</v>
      </c>
      <c r="B184" s="20" t="s">
        <v>290</v>
      </c>
      <c r="C184" s="21" t="s">
        <v>168</v>
      </c>
      <c r="D184" s="3" t="s">
        <v>420</v>
      </c>
      <c r="E184" s="4">
        <f aca="true" t="shared" si="28" ref="E184:J184">SUM(E185:E188)</f>
        <v>5</v>
      </c>
      <c r="F184" s="4">
        <f t="shared" si="28"/>
        <v>0</v>
      </c>
      <c r="G184" s="4">
        <f t="shared" si="28"/>
        <v>0</v>
      </c>
      <c r="H184" s="4">
        <f t="shared" si="28"/>
        <v>0</v>
      </c>
      <c r="I184" s="4">
        <f t="shared" si="28"/>
        <v>0</v>
      </c>
      <c r="J184" s="4">
        <f t="shared" si="28"/>
        <v>5</v>
      </c>
    </row>
    <row r="185" spans="1:10" ht="27" customHeight="1">
      <c r="A185" s="81"/>
      <c r="B185" s="18"/>
      <c r="C185" s="21"/>
      <c r="D185" s="3" t="s">
        <v>421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</row>
    <row r="186" spans="1:10" ht="27" customHeight="1">
      <c r="A186" s="81"/>
      <c r="B186" s="18"/>
      <c r="C186" s="21"/>
      <c r="D186" s="3" t="s">
        <v>422</v>
      </c>
      <c r="E186" s="5">
        <v>5</v>
      </c>
      <c r="F186" s="5">
        <v>0</v>
      </c>
      <c r="G186" s="5">
        <v>0</v>
      </c>
      <c r="H186" s="5">
        <v>0</v>
      </c>
      <c r="I186" s="5">
        <v>0</v>
      </c>
      <c r="J186" s="5">
        <f>SUM(E186:I186)</f>
        <v>5</v>
      </c>
    </row>
    <row r="187" spans="1:10" ht="27" customHeight="1">
      <c r="A187" s="81"/>
      <c r="B187" s="18"/>
      <c r="C187" s="21"/>
      <c r="D187" s="3" t="s">
        <v>423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</row>
    <row r="188" spans="1:10" ht="27" customHeight="1">
      <c r="A188" s="81"/>
      <c r="B188" s="19"/>
      <c r="C188" s="21"/>
      <c r="D188" s="3" t="s">
        <v>424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</row>
    <row r="189" spans="1:10" ht="30" customHeight="1">
      <c r="A189" s="81">
        <v>3</v>
      </c>
      <c r="B189" s="20" t="s">
        <v>258</v>
      </c>
      <c r="C189" s="21" t="s">
        <v>256</v>
      </c>
      <c r="D189" s="3" t="s">
        <v>420</v>
      </c>
      <c r="E189" s="4">
        <f aca="true" t="shared" si="29" ref="E189:J189">SUM(E190:E193)</f>
        <v>3</v>
      </c>
      <c r="F189" s="4">
        <f t="shared" si="29"/>
        <v>0</v>
      </c>
      <c r="G189" s="4">
        <f t="shared" si="29"/>
        <v>0</v>
      </c>
      <c r="H189" s="4">
        <f t="shared" si="29"/>
        <v>0</v>
      </c>
      <c r="I189" s="4">
        <f t="shared" si="29"/>
        <v>0</v>
      </c>
      <c r="J189" s="4">
        <f t="shared" si="29"/>
        <v>3</v>
      </c>
    </row>
    <row r="190" spans="1:10" ht="30" customHeight="1">
      <c r="A190" s="81"/>
      <c r="B190" s="18"/>
      <c r="C190" s="21"/>
      <c r="D190" s="3" t="s">
        <v>421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</row>
    <row r="191" spans="1:10" ht="30" customHeight="1">
      <c r="A191" s="81"/>
      <c r="B191" s="18"/>
      <c r="C191" s="21"/>
      <c r="D191" s="3" t="s">
        <v>422</v>
      </c>
      <c r="E191" s="5">
        <v>3</v>
      </c>
      <c r="F191" s="5">
        <v>0</v>
      </c>
      <c r="G191" s="5">
        <v>0</v>
      </c>
      <c r="H191" s="5">
        <v>0</v>
      </c>
      <c r="I191" s="5">
        <v>0</v>
      </c>
      <c r="J191" s="5">
        <f>SUM(E191:I191)</f>
        <v>3</v>
      </c>
    </row>
    <row r="192" spans="1:10" ht="30" customHeight="1">
      <c r="A192" s="81"/>
      <c r="B192" s="18"/>
      <c r="C192" s="21"/>
      <c r="D192" s="3" t="s">
        <v>423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</row>
    <row r="193" spans="1:10" ht="30" customHeight="1">
      <c r="A193" s="81"/>
      <c r="B193" s="19"/>
      <c r="C193" s="21"/>
      <c r="D193" s="3" t="s">
        <v>424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</row>
    <row r="194" spans="1:10" ht="30" customHeight="1">
      <c r="A194" s="81">
        <v>4</v>
      </c>
      <c r="B194" s="20" t="s">
        <v>291</v>
      </c>
      <c r="C194" s="21" t="s">
        <v>257</v>
      </c>
      <c r="D194" s="3" t="s">
        <v>420</v>
      </c>
      <c r="E194" s="4">
        <f aca="true" t="shared" si="30" ref="E194:J194">SUM(E195:E198)</f>
        <v>0</v>
      </c>
      <c r="F194" s="4">
        <f t="shared" si="30"/>
        <v>0</v>
      </c>
      <c r="G194" s="4">
        <f t="shared" si="30"/>
        <v>0</v>
      </c>
      <c r="H194" s="4">
        <f t="shared" si="30"/>
        <v>0</v>
      </c>
      <c r="I194" s="4">
        <f t="shared" si="30"/>
        <v>0</v>
      </c>
      <c r="J194" s="4">
        <f t="shared" si="30"/>
        <v>0</v>
      </c>
    </row>
    <row r="195" spans="1:10" ht="30" customHeight="1">
      <c r="A195" s="81"/>
      <c r="B195" s="18"/>
      <c r="C195" s="21"/>
      <c r="D195" s="3" t="s">
        <v>421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</row>
    <row r="196" spans="1:10" ht="30" customHeight="1">
      <c r="A196" s="81"/>
      <c r="B196" s="18"/>
      <c r="C196" s="21"/>
      <c r="D196" s="3" t="s">
        <v>422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f>SUM(E196:I196)</f>
        <v>0</v>
      </c>
    </row>
    <row r="197" spans="1:10" ht="30" customHeight="1">
      <c r="A197" s="81"/>
      <c r="B197" s="18"/>
      <c r="C197" s="21"/>
      <c r="D197" s="3" t="s">
        <v>423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</row>
    <row r="198" spans="1:10" ht="30" customHeight="1">
      <c r="A198" s="81"/>
      <c r="B198" s="19"/>
      <c r="C198" s="21"/>
      <c r="D198" s="3" t="s">
        <v>424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</row>
    <row r="199" spans="1:10" ht="30" customHeight="1">
      <c r="A199" s="81">
        <v>5</v>
      </c>
      <c r="B199" s="20" t="s">
        <v>292</v>
      </c>
      <c r="C199" s="21" t="s">
        <v>168</v>
      </c>
      <c r="D199" s="3" t="s">
        <v>420</v>
      </c>
      <c r="E199" s="4">
        <f aca="true" t="shared" si="31" ref="E199:J199">SUM(E200:E203)</f>
        <v>0</v>
      </c>
      <c r="F199" s="4">
        <f t="shared" si="31"/>
        <v>0</v>
      </c>
      <c r="G199" s="4">
        <f t="shared" si="31"/>
        <v>0</v>
      </c>
      <c r="H199" s="4">
        <f t="shared" si="31"/>
        <v>0</v>
      </c>
      <c r="I199" s="4">
        <f t="shared" si="31"/>
        <v>0</v>
      </c>
      <c r="J199" s="4">
        <f t="shared" si="31"/>
        <v>0</v>
      </c>
    </row>
    <row r="200" spans="1:10" ht="30" customHeight="1">
      <c r="A200" s="81"/>
      <c r="B200" s="18"/>
      <c r="C200" s="21"/>
      <c r="D200" s="3" t="s">
        <v>421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</row>
    <row r="201" spans="1:10" ht="30" customHeight="1">
      <c r="A201" s="81"/>
      <c r="B201" s="18"/>
      <c r="C201" s="21"/>
      <c r="D201" s="3" t="s">
        <v>422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f>SUM(E201:I201)</f>
        <v>0</v>
      </c>
    </row>
    <row r="202" spans="1:10" ht="30" customHeight="1">
      <c r="A202" s="81"/>
      <c r="B202" s="18"/>
      <c r="C202" s="21"/>
      <c r="D202" s="3" t="s">
        <v>423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</row>
    <row r="203" spans="1:10" ht="30" customHeight="1">
      <c r="A203" s="81"/>
      <c r="B203" s="19"/>
      <c r="C203" s="21"/>
      <c r="D203" s="3" t="s">
        <v>424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</row>
    <row r="204" spans="1:10" ht="30" customHeight="1">
      <c r="A204" s="81">
        <v>6</v>
      </c>
      <c r="B204" s="20" t="s">
        <v>293</v>
      </c>
      <c r="C204" s="21" t="s">
        <v>162</v>
      </c>
      <c r="D204" s="3" t="s">
        <v>420</v>
      </c>
      <c r="E204" s="4">
        <f aca="true" t="shared" si="32" ref="E204:J204">SUM(E205:E208)</f>
        <v>0</v>
      </c>
      <c r="F204" s="4">
        <f t="shared" si="32"/>
        <v>0</v>
      </c>
      <c r="G204" s="4">
        <f t="shared" si="32"/>
        <v>0</v>
      </c>
      <c r="H204" s="4">
        <f t="shared" si="32"/>
        <v>0</v>
      </c>
      <c r="I204" s="4">
        <f t="shared" si="32"/>
        <v>0</v>
      </c>
      <c r="J204" s="4">
        <f t="shared" si="32"/>
        <v>0</v>
      </c>
    </row>
    <row r="205" spans="1:10" ht="30" customHeight="1">
      <c r="A205" s="81"/>
      <c r="B205" s="18"/>
      <c r="C205" s="21"/>
      <c r="D205" s="3" t="s">
        <v>421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</row>
    <row r="206" spans="1:10" ht="30" customHeight="1">
      <c r="A206" s="81"/>
      <c r="B206" s="18"/>
      <c r="C206" s="21"/>
      <c r="D206" s="3" t="s">
        <v>422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f>SUM(E206:I206)</f>
        <v>0</v>
      </c>
    </row>
    <row r="207" spans="1:10" ht="30" customHeight="1">
      <c r="A207" s="81"/>
      <c r="B207" s="18"/>
      <c r="C207" s="21"/>
      <c r="D207" s="3" t="s">
        <v>423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</row>
    <row r="208" spans="1:10" ht="30" customHeight="1">
      <c r="A208" s="81"/>
      <c r="B208" s="19"/>
      <c r="C208" s="21"/>
      <c r="D208" s="3" t="s">
        <v>424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</row>
    <row r="209" spans="1:10" ht="30" customHeight="1">
      <c r="A209" s="81">
        <v>7</v>
      </c>
      <c r="B209" s="20" t="s">
        <v>461</v>
      </c>
      <c r="C209" s="21" t="s">
        <v>168</v>
      </c>
      <c r="D209" s="3" t="s">
        <v>420</v>
      </c>
      <c r="E209" s="4">
        <f aca="true" t="shared" si="33" ref="E209:J209">SUM(E210:E213)</f>
        <v>4</v>
      </c>
      <c r="F209" s="4">
        <f t="shared" si="33"/>
        <v>4</v>
      </c>
      <c r="G209" s="4">
        <f t="shared" si="33"/>
        <v>4</v>
      </c>
      <c r="H209" s="4">
        <f t="shared" si="33"/>
        <v>4</v>
      </c>
      <c r="I209" s="4">
        <f t="shared" si="33"/>
        <v>4</v>
      </c>
      <c r="J209" s="4">
        <f t="shared" si="33"/>
        <v>20</v>
      </c>
    </row>
    <row r="210" spans="1:10" ht="30" customHeight="1">
      <c r="A210" s="81"/>
      <c r="B210" s="18"/>
      <c r="C210" s="21"/>
      <c r="D210" s="3" t="s">
        <v>421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</row>
    <row r="211" spans="1:10" ht="30" customHeight="1">
      <c r="A211" s="81"/>
      <c r="B211" s="18"/>
      <c r="C211" s="21"/>
      <c r="D211" s="3" t="s">
        <v>422</v>
      </c>
      <c r="E211" s="5">
        <v>4</v>
      </c>
      <c r="F211" s="5">
        <v>4</v>
      </c>
      <c r="G211" s="5">
        <v>4</v>
      </c>
      <c r="H211" s="5">
        <v>4</v>
      </c>
      <c r="I211" s="5">
        <v>4</v>
      </c>
      <c r="J211" s="5">
        <f>SUM(E211:I211)</f>
        <v>20</v>
      </c>
    </row>
    <row r="212" spans="1:10" ht="30" customHeight="1">
      <c r="A212" s="81"/>
      <c r="B212" s="18"/>
      <c r="C212" s="21"/>
      <c r="D212" s="3" t="s">
        <v>423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</row>
    <row r="213" spans="1:10" ht="30" customHeight="1">
      <c r="A213" s="81"/>
      <c r="B213" s="19"/>
      <c r="C213" s="21"/>
      <c r="D213" s="3" t="s">
        <v>424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</row>
    <row r="214" spans="1:10" ht="30" customHeight="1">
      <c r="A214" s="81">
        <v>8</v>
      </c>
      <c r="B214" s="20" t="s">
        <v>359</v>
      </c>
      <c r="C214" s="21" t="s">
        <v>448</v>
      </c>
      <c r="D214" s="3" t="s">
        <v>420</v>
      </c>
      <c r="E214" s="4">
        <f aca="true" t="shared" si="34" ref="E214:J214">SUM(E215:E218)</f>
        <v>0</v>
      </c>
      <c r="F214" s="4">
        <f t="shared" si="34"/>
        <v>0</v>
      </c>
      <c r="G214" s="4">
        <f t="shared" si="34"/>
        <v>0</v>
      </c>
      <c r="H214" s="4">
        <f t="shared" si="34"/>
        <v>0</v>
      </c>
      <c r="I214" s="4">
        <f t="shared" si="34"/>
        <v>0</v>
      </c>
      <c r="J214" s="4">
        <f t="shared" si="34"/>
        <v>0</v>
      </c>
    </row>
    <row r="215" spans="1:10" ht="30" customHeight="1">
      <c r="A215" s="81"/>
      <c r="B215" s="18"/>
      <c r="C215" s="21"/>
      <c r="D215" s="3" t="s">
        <v>421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</row>
    <row r="216" spans="1:10" ht="30" customHeight="1">
      <c r="A216" s="81"/>
      <c r="B216" s="18"/>
      <c r="C216" s="21"/>
      <c r="D216" s="3" t="s">
        <v>422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f>SUM(E216:I216)</f>
        <v>0</v>
      </c>
    </row>
    <row r="217" spans="1:10" ht="30" customHeight="1">
      <c r="A217" s="81"/>
      <c r="B217" s="18"/>
      <c r="C217" s="21"/>
      <c r="D217" s="3" t="s">
        <v>423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</row>
    <row r="218" spans="1:10" ht="30" customHeight="1">
      <c r="A218" s="81"/>
      <c r="B218" s="19"/>
      <c r="C218" s="21"/>
      <c r="D218" s="3" t="s">
        <v>424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</row>
    <row r="219" spans="1:10" ht="27.75" customHeight="1">
      <c r="A219" s="81">
        <v>9</v>
      </c>
      <c r="B219" s="20" t="s">
        <v>294</v>
      </c>
      <c r="C219" s="21" t="s">
        <v>449</v>
      </c>
      <c r="D219" s="3" t="s">
        <v>420</v>
      </c>
      <c r="E219" s="4">
        <f aca="true" t="shared" si="35" ref="E219:J219">SUM(E220:E223)</f>
        <v>6</v>
      </c>
      <c r="F219" s="4">
        <f t="shared" si="35"/>
        <v>6</v>
      </c>
      <c r="G219" s="4">
        <f t="shared" si="35"/>
        <v>6</v>
      </c>
      <c r="H219" s="4">
        <f t="shared" si="35"/>
        <v>6</v>
      </c>
      <c r="I219" s="4">
        <f t="shared" si="35"/>
        <v>6</v>
      </c>
      <c r="J219" s="4">
        <f t="shared" si="35"/>
        <v>30</v>
      </c>
    </row>
    <row r="220" spans="1:10" ht="27.75" customHeight="1">
      <c r="A220" s="81"/>
      <c r="B220" s="18"/>
      <c r="C220" s="21"/>
      <c r="D220" s="3" t="s">
        <v>421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</row>
    <row r="221" spans="1:10" ht="27.75" customHeight="1">
      <c r="A221" s="81"/>
      <c r="B221" s="18"/>
      <c r="C221" s="21"/>
      <c r="D221" s="3" t="s">
        <v>422</v>
      </c>
      <c r="E221" s="5">
        <v>4</v>
      </c>
      <c r="F221" s="5">
        <v>4</v>
      </c>
      <c r="G221" s="5">
        <v>4</v>
      </c>
      <c r="H221" s="5">
        <v>4</v>
      </c>
      <c r="I221" s="5">
        <v>4</v>
      </c>
      <c r="J221" s="5">
        <f>SUM(E221:I221)</f>
        <v>20</v>
      </c>
    </row>
    <row r="222" spans="1:10" ht="27.75" customHeight="1">
      <c r="A222" s="81"/>
      <c r="B222" s="18"/>
      <c r="C222" s="21"/>
      <c r="D222" s="3" t="s">
        <v>423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</row>
    <row r="223" spans="1:10" ht="27.75" customHeight="1">
      <c r="A223" s="81"/>
      <c r="B223" s="19"/>
      <c r="C223" s="21"/>
      <c r="D223" s="3" t="s">
        <v>424</v>
      </c>
      <c r="E223" s="5">
        <v>2</v>
      </c>
      <c r="F223" s="5">
        <v>2</v>
      </c>
      <c r="G223" s="5">
        <v>2</v>
      </c>
      <c r="H223" s="5">
        <v>2</v>
      </c>
      <c r="I223" s="5">
        <v>2</v>
      </c>
      <c r="J223" s="5">
        <v>10</v>
      </c>
    </row>
    <row r="224" spans="1:10" ht="27.75" customHeight="1">
      <c r="A224" s="81">
        <v>10</v>
      </c>
      <c r="B224" s="20" t="s">
        <v>295</v>
      </c>
      <c r="C224" s="21" t="s">
        <v>450</v>
      </c>
      <c r="D224" s="3" t="s">
        <v>420</v>
      </c>
      <c r="E224" s="4">
        <f aca="true" t="shared" si="36" ref="E224:J224">SUM(E225:E228)</f>
        <v>0</v>
      </c>
      <c r="F224" s="4">
        <f t="shared" si="36"/>
        <v>0</v>
      </c>
      <c r="G224" s="4">
        <f t="shared" si="36"/>
        <v>0</v>
      </c>
      <c r="H224" s="4">
        <f t="shared" si="36"/>
        <v>0</v>
      </c>
      <c r="I224" s="4">
        <f t="shared" si="36"/>
        <v>0</v>
      </c>
      <c r="J224" s="4">
        <f t="shared" si="36"/>
        <v>0</v>
      </c>
    </row>
    <row r="225" spans="1:10" ht="27.75" customHeight="1">
      <c r="A225" s="81"/>
      <c r="B225" s="18"/>
      <c r="C225" s="21"/>
      <c r="D225" s="3" t="s">
        <v>421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</row>
    <row r="226" spans="1:10" ht="27.75" customHeight="1">
      <c r="A226" s="81"/>
      <c r="B226" s="18"/>
      <c r="C226" s="21"/>
      <c r="D226" s="3" t="s">
        <v>422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f>SUM(E226:I226)</f>
        <v>0</v>
      </c>
    </row>
    <row r="227" spans="1:10" ht="27.75" customHeight="1">
      <c r="A227" s="81"/>
      <c r="B227" s="18"/>
      <c r="C227" s="21"/>
      <c r="D227" s="3" t="s">
        <v>423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</row>
    <row r="228" spans="1:10" ht="27.75" customHeight="1">
      <c r="A228" s="81"/>
      <c r="B228" s="19"/>
      <c r="C228" s="21"/>
      <c r="D228" s="3" t="s">
        <v>424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</row>
    <row r="229" spans="1:10" ht="27.75" customHeight="1">
      <c r="A229" s="81">
        <v>11</v>
      </c>
      <c r="B229" s="20" t="s">
        <v>171</v>
      </c>
      <c r="C229" s="21" t="s">
        <v>162</v>
      </c>
      <c r="D229" s="3" t="s">
        <v>420</v>
      </c>
      <c r="E229" s="4">
        <f aca="true" t="shared" si="37" ref="E229:J229">SUM(E230:E233)</f>
        <v>0</v>
      </c>
      <c r="F229" s="4">
        <f t="shared" si="37"/>
        <v>0</v>
      </c>
      <c r="G229" s="4">
        <f t="shared" si="37"/>
        <v>0</v>
      </c>
      <c r="H229" s="4">
        <f t="shared" si="37"/>
        <v>0</v>
      </c>
      <c r="I229" s="4">
        <f t="shared" si="37"/>
        <v>0</v>
      </c>
      <c r="J229" s="4">
        <f t="shared" si="37"/>
        <v>0</v>
      </c>
    </row>
    <row r="230" spans="1:10" ht="27.75" customHeight="1">
      <c r="A230" s="81"/>
      <c r="B230" s="18"/>
      <c r="C230" s="21"/>
      <c r="D230" s="3" t="s">
        <v>421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</row>
    <row r="231" spans="1:10" ht="27.75" customHeight="1">
      <c r="A231" s="81"/>
      <c r="B231" s="18"/>
      <c r="C231" s="21"/>
      <c r="D231" s="3" t="s">
        <v>422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f>SUM(E231:I231)</f>
        <v>0</v>
      </c>
    </row>
    <row r="232" spans="1:10" ht="27.75" customHeight="1">
      <c r="A232" s="81"/>
      <c r="B232" s="18"/>
      <c r="C232" s="21"/>
      <c r="D232" s="3" t="s">
        <v>423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</row>
    <row r="233" spans="1:10" ht="27.75" customHeight="1">
      <c r="A233" s="81"/>
      <c r="B233" s="19"/>
      <c r="C233" s="21"/>
      <c r="D233" s="3" t="s">
        <v>424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</row>
    <row r="234" spans="1:10" ht="27.75" customHeight="1">
      <c r="A234" s="40" t="s">
        <v>163</v>
      </c>
      <c r="B234" s="58"/>
      <c r="C234" s="58"/>
      <c r="D234" s="59"/>
      <c r="E234" s="4">
        <f aca="true" t="shared" si="38" ref="E234:J234">SUM(E179,E184,E189,E194,E199,E204,E209,E219,E224,E229)</f>
        <v>18</v>
      </c>
      <c r="F234" s="4">
        <f t="shared" si="38"/>
        <v>10</v>
      </c>
      <c r="G234" s="4">
        <f t="shared" si="38"/>
        <v>10</v>
      </c>
      <c r="H234" s="4">
        <f t="shared" si="38"/>
        <v>10</v>
      </c>
      <c r="I234" s="4">
        <f t="shared" si="38"/>
        <v>10</v>
      </c>
      <c r="J234" s="4">
        <f t="shared" si="38"/>
        <v>58</v>
      </c>
    </row>
    <row r="235" spans="1:10" ht="25.5" customHeight="1">
      <c r="A235" s="32" t="s">
        <v>452</v>
      </c>
      <c r="B235" s="33"/>
      <c r="C235" s="33"/>
      <c r="D235" s="33"/>
      <c r="E235" s="33"/>
      <c r="F235" s="33"/>
      <c r="G235" s="33"/>
      <c r="H235" s="33"/>
      <c r="I235" s="33"/>
      <c r="J235" s="34"/>
    </row>
    <row r="236" spans="1:10" ht="25.5" customHeight="1">
      <c r="A236" s="32" t="s">
        <v>451</v>
      </c>
      <c r="B236" s="33"/>
      <c r="C236" s="33"/>
      <c r="D236" s="33"/>
      <c r="E236" s="33"/>
      <c r="F236" s="33"/>
      <c r="G236" s="33"/>
      <c r="H236" s="33"/>
      <c r="I236" s="33"/>
      <c r="J236" s="34"/>
    </row>
    <row r="237" spans="1:10" ht="25.5" customHeight="1">
      <c r="A237" s="81">
        <v>1</v>
      </c>
      <c r="B237" s="20" t="s">
        <v>453</v>
      </c>
      <c r="C237" s="21" t="s">
        <v>259</v>
      </c>
      <c r="D237" s="3" t="s">
        <v>420</v>
      </c>
      <c r="E237" s="4">
        <f aca="true" t="shared" si="39" ref="E237:J237">SUM(E238:E241)</f>
        <v>2</v>
      </c>
      <c r="F237" s="4">
        <f t="shared" si="39"/>
        <v>2</v>
      </c>
      <c r="G237" s="4">
        <f t="shared" si="39"/>
        <v>2</v>
      </c>
      <c r="H237" s="4">
        <f t="shared" si="39"/>
        <v>2</v>
      </c>
      <c r="I237" s="4">
        <f t="shared" si="39"/>
        <v>2</v>
      </c>
      <c r="J237" s="4">
        <f t="shared" si="39"/>
        <v>10</v>
      </c>
    </row>
    <row r="238" spans="1:11" ht="25.5" customHeight="1">
      <c r="A238" s="81"/>
      <c r="B238" s="18"/>
      <c r="C238" s="21"/>
      <c r="D238" s="3" t="s">
        <v>421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14"/>
    </row>
    <row r="239" spans="1:11" ht="25.5" customHeight="1">
      <c r="A239" s="81"/>
      <c r="B239" s="18"/>
      <c r="C239" s="21"/>
      <c r="D239" s="3" t="s">
        <v>422</v>
      </c>
      <c r="E239" s="5">
        <v>2</v>
      </c>
      <c r="F239" s="5">
        <v>2</v>
      </c>
      <c r="G239" s="5">
        <v>2</v>
      </c>
      <c r="H239" s="5">
        <v>2</v>
      </c>
      <c r="I239" s="5">
        <v>2</v>
      </c>
      <c r="J239" s="5">
        <f>SUM(E239:I239)</f>
        <v>10</v>
      </c>
      <c r="K239" s="14"/>
    </row>
    <row r="240" spans="1:11" ht="25.5" customHeight="1">
      <c r="A240" s="81"/>
      <c r="B240" s="18"/>
      <c r="C240" s="21"/>
      <c r="D240" s="3" t="s">
        <v>423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14"/>
    </row>
    <row r="241" spans="1:10" ht="25.5" customHeight="1">
      <c r="A241" s="81"/>
      <c r="B241" s="19"/>
      <c r="C241" s="21"/>
      <c r="D241" s="3" t="s">
        <v>424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</row>
    <row r="242" spans="1:10" ht="25.5" customHeight="1">
      <c r="A242" s="81">
        <v>2</v>
      </c>
      <c r="B242" s="20" t="s">
        <v>260</v>
      </c>
      <c r="C242" s="21" t="s">
        <v>454</v>
      </c>
      <c r="D242" s="3" t="s">
        <v>420</v>
      </c>
      <c r="E242" s="4">
        <f aca="true" t="shared" si="40" ref="E242:J242">SUM(E243:E246)</f>
        <v>2</v>
      </c>
      <c r="F242" s="4">
        <f t="shared" si="40"/>
        <v>2</v>
      </c>
      <c r="G242" s="4">
        <f t="shared" si="40"/>
        <v>2</v>
      </c>
      <c r="H242" s="4">
        <f t="shared" si="40"/>
        <v>2</v>
      </c>
      <c r="I242" s="4">
        <f t="shared" si="40"/>
        <v>2</v>
      </c>
      <c r="J242" s="4">
        <f t="shared" si="40"/>
        <v>10</v>
      </c>
    </row>
    <row r="243" spans="1:10" ht="25.5" customHeight="1">
      <c r="A243" s="81"/>
      <c r="B243" s="18"/>
      <c r="C243" s="21"/>
      <c r="D243" s="3" t="s">
        <v>421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</row>
    <row r="244" spans="1:10" ht="25.5" customHeight="1">
      <c r="A244" s="81"/>
      <c r="B244" s="18"/>
      <c r="C244" s="21"/>
      <c r="D244" s="3" t="s">
        <v>422</v>
      </c>
      <c r="E244" s="5">
        <v>2</v>
      </c>
      <c r="F244" s="5">
        <v>2</v>
      </c>
      <c r="G244" s="5">
        <v>2</v>
      </c>
      <c r="H244" s="5">
        <v>2</v>
      </c>
      <c r="I244" s="5">
        <v>2</v>
      </c>
      <c r="J244" s="5">
        <f>SUM(E244:I244)</f>
        <v>10</v>
      </c>
    </row>
    <row r="245" spans="1:10" ht="25.5" customHeight="1">
      <c r="A245" s="81"/>
      <c r="B245" s="18"/>
      <c r="C245" s="21"/>
      <c r="D245" s="3" t="s">
        <v>423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</row>
    <row r="246" spans="1:10" ht="25.5" customHeight="1">
      <c r="A246" s="81"/>
      <c r="B246" s="19"/>
      <c r="C246" s="21"/>
      <c r="D246" s="3" t="s">
        <v>424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</row>
    <row r="247" spans="1:10" ht="28.5" customHeight="1">
      <c r="A247" s="81">
        <v>3</v>
      </c>
      <c r="B247" s="20" t="s">
        <v>261</v>
      </c>
      <c r="C247" s="21" t="s">
        <v>175</v>
      </c>
      <c r="D247" s="3" t="s">
        <v>420</v>
      </c>
      <c r="E247" s="4">
        <f aca="true" t="shared" si="41" ref="E247:J247">SUM(E248:E251)</f>
        <v>2</v>
      </c>
      <c r="F247" s="4">
        <f t="shared" si="41"/>
        <v>3</v>
      </c>
      <c r="G247" s="4">
        <f t="shared" si="41"/>
        <v>3</v>
      </c>
      <c r="H247" s="4">
        <f t="shared" si="41"/>
        <v>3</v>
      </c>
      <c r="I247" s="4">
        <f t="shared" si="41"/>
        <v>4</v>
      </c>
      <c r="J247" s="4">
        <f t="shared" si="41"/>
        <v>15</v>
      </c>
    </row>
    <row r="248" spans="1:10" ht="28.5" customHeight="1">
      <c r="A248" s="81"/>
      <c r="B248" s="18"/>
      <c r="C248" s="21"/>
      <c r="D248" s="3" t="s">
        <v>421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</row>
    <row r="249" spans="1:10" ht="28.5" customHeight="1">
      <c r="A249" s="81"/>
      <c r="B249" s="18"/>
      <c r="C249" s="21"/>
      <c r="D249" s="3" t="s">
        <v>422</v>
      </c>
      <c r="E249" s="5">
        <v>2</v>
      </c>
      <c r="F249" s="5">
        <v>3</v>
      </c>
      <c r="G249" s="5">
        <v>3</v>
      </c>
      <c r="H249" s="5">
        <v>3</v>
      </c>
      <c r="I249" s="5">
        <v>4</v>
      </c>
      <c r="J249" s="5">
        <f>SUM(E249:I249)</f>
        <v>15</v>
      </c>
    </row>
    <row r="250" spans="1:10" ht="28.5" customHeight="1">
      <c r="A250" s="81"/>
      <c r="B250" s="18"/>
      <c r="C250" s="21"/>
      <c r="D250" s="3" t="s">
        <v>423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</row>
    <row r="251" spans="1:10" ht="28.5" customHeight="1">
      <c r="A251" s="81"/>
      <c r="B251" s="19"/>
      <c r="C251" s="21"/>
      <c r="D251" s="3" t="s">
        <v>424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</row>
    <row r="252" spans="1:10" ht="30" customHeight="1">
      <c r="A252" s="81">
        <v>4</v>
      </c>
      <c r="B252" s="20" t="s">
        <v>176</v>
      </c>
      <c r="C252" s="21" t="s">
        <v>177</v>
      </c>
      <c r="D252" s="3" t="s">
        <v>420</v>
      </c>
      <c r="E252" s="4">
        <f aca="true" t="shared" si="42" ref="E252:J252">SUM(E253:E256)</f>
        <v>5</v>
      </c>
      <c r="F252" s="4">
        <f t="shared" si="42"/>
        <v>5</v>
      </c>
      <c r="G252" s="4">
        <f t="shared" si="42"/>
        <v>6</v>
      </c>
      <c r="H252" s="4">
        <f t="shared" si="42"/>
        <v>6</v>
      </c>
      <c r="I252" s="4">
        <f t="shared" si="42"/>
        <v>6</v>
      </c>
      <c r="J252" s="4">
        <f t="shared" si="42"/>
        <v>28</v>
      </c>
    </row>
    <row r="253" spans="1:10" ht="30" customHeight="1">
      <c r="A253" s="81"/>
      <c r="B253" s="18"/>
      <c r="C253" s="21"/>
      <c r="D253" s="3" t="s">
        <v>421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</row>
    <row r="254" spans="1:10" ht="30" customHeight="1">
      <c r="A254" s="81"/>
      <c r="B254" s="18"/>
      <c r="C254" s="21"/>
      <c r="D254" s="3" t="s">
        <v>422</v>
      </c>
      <c r="E254" s="5">
        <v>3</v>
      </c>
      <c r="F254" s="5">
        <v>3</v>
      </c>
      <c r="G254" s="5">
        <v>3</v>
      </c>
      <c r="H254" s="5">
        <v>3</v>
      </c>
      <c r="I254" s="5">
        <v>3</v>
      </c>
      <c r="J254" s="5">
        <f>SUM(E254:I254)</f>
        <v>15</v>
      </c>
    </row>
    <row r="255" spans="1:10" ht="30" customHeight="1">
      <c r="A255" s="81"/>
      <c r="B255" s="18"/>
      <c r="C255" s="21"/>
      <c r="D255" s="3" t="s">
        <v>423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</row>
    <row r="256" spans="1:10" ht="30" customHeight="1">
      <c r="A256" s="81"/>
      <c r="B256" s="19"/>
      <c r="C256" s="21"/>
      <c r="D256" s="3" t="s">
        <v>424</v>
      </c>
      <c r="E256" s="5">
        <v>2</v>
      </c>
      <c r="F256" s="5">
        <v>2</v>
      </c>
      <c r="G256" s="5">
        <v>3</v>
      </c>
      <c r="H256" s="5">
        <v>3</v>
      </c>
      <c r="I256" s="5">
        <v>3</v>
      </c>
      <c r="J256" s="5">
        <v>13</v>
      </c>
    </row>
    <row r="257" spans="1:10" ht="30" customHeight="1">
      <c r="A257" s="81">
        <v>5</v>
      </c>
      <c r="B257" s="20" t="s">
        <v>178</v>
      </c>
      <c r="C257" s="21" t="s">
        <v>179</v>
      </c>
      <c r="D257" s="3" t="s">
        <v>420</v>
      </c>
      <c r="E257" s="4">
        <f aca="true" t="shared" si="43" ref="E257:J257">SUM(E258:E261)</f>
        <v>11</v>
      </c>
      <c r="F257" s="4">
        <f t="shared" si="43"/>
        <v>13</v>
      </c>
      <c r="G257" s="4">
        <f t="shared" si="43"/>
        <v>15</v>
      </c>
      <c r="H257" s="4">
        <f t="shared" si="43"/>
        <v>15</v>
      </c>
      <c r="I257" s="4">
        <f t="shared" si="43"/>
        <v>16</v>
      </c>
      <c r="J257" s="4">
        <f t="shared" si="43"/>
        <v>70</v>
      </c>
    </row>
    <row r="258" spans="1:10" ht="30" customHeight="1">
      <c r="A258" s="81"/>
      <c r="B258" s="18"/>
      <c r="C258" s="21"/>
      <c r="D258" s="3" t="s">
        <v>421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</row>
    <row r="259" spans="1:10" ht="30" customHeight="1">
      <c r="A259" s="81"/>
      <c r="B259" s="18"/>
      <c r="C259" s="21"/>
      <c r="D259" s="3" t="s">
        <v>422</v>
      </c>
      <c r="E259" s="5">
        <v>11</v>
      </c>
      <c r="F259" s="5">
        <v>13</v>
      </c>
      <c r="G259" s="5">
        <v>15</v>
      </c>
      <c r="H259" s="5">
        <v>15</v>
      </c>
      <c r="I259" s="5">
        <v>16</v>
      </c>
      <c r="J259" s="5">
        <f>SUM(E259:I259)</f>
        <v>70</v>
      </c>
    </row>
    <row r="260" spans="1:10" ht="30" customHeight="1">
      <c r="A260" s="81"/>
      <c r="B260" s="18"/>
      <c r="C260" s="21"/>
      <c r="D260" s="3" t="s">
        <v>423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</row>
    <row r="261" spans="1:10" ht="30" customHeight="1">
      <c r="A261" s="81"/>
      <c r="B261" s="19"/>
      <c r="C261" s="21"/>
      <c r="D261" s="3" t="s">
        <v>424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</row>
    <row r="262" spans="1:10" ht="30" customHeight="1">
      <c r="A262" s="81">
        <v>6</v>
      </c>
      <c r="B262" s="20" t="s">
        <v>180</v>
      </c>
      <c r="C262" s="21" t="s">
        <v>262</v>
      </c>
      <c r="D262" s="3" t="s">
        <v>420</v>
      </c>
      <c r="E262" s="4">
        <f aca="true" t="shared" si="44" ref="E262:J262">SUM(E263:E266)</f>
        <v>0</v>
      </c>
      <c r="F262" s="4">
        <f t="shared" si="44"/>
        <v>0</v>
      </c>
      <c r="G262" s="4">
        <f t="shared" si="44"/>
        <v>0</v>
      </c>
      <c r="H262" s="4">
        <f t="shared" si="44"/>
        <v>0</v>
      </c>
      <c r="I262" s="4">
        <f t="shared" si="44"/>
        <v>0</v>
      </c>
      <c r="J262" s="4">
        <f t="shared" si="44"/>
        <v>0</v>
      </c>
    </row>
    <row r="263" spans="1:10" ht="30" customHeight="1">
      <c r="A263" s="81"/>
      <c r="B263" s="18"/>
      <c r="C263" s="21"/>
      <c r="D263" s="3" t="s">
        <v>421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</row>
    <row r="264" spans="1:10" ht="30" customHeight="1">
      <c r="A264" s="81"/>
      <c r="B264" s="18"/>
      <c r="C264" s="21"/>
      <c r="D264" s="3" t="s">
        <v>422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f>SUM(E264:I264)</f>
        <v>0</v>
      </c>
    </row>
    <row r="265" spans="1:10" ht="30" customHeight="1">
      <c r="A265" s="81"/>
      <c r="B265" s="18"/>
      <c r="C265" s="21"/>
      <c r="D265" s="3" t="s">
        <v>423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</row>
    <row r="266" spans="1:10" ht="30" customHeight="1">
      <c r="A266" s="81"/>
      <c r="B266" s="19"/>
      <c r="C266" s="21"/>
      <c r="D266" s="3" t="s">
        <v>424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</row>
    <row r="267" spans="1:10" ht="30" customHeight="1">
      <c r="A267" s="81">
        <v>7</v>
      </c>
      <c r="B267" s="20" t="s">
        <v>181</v>
      </c>
      <c r="C267" s="21" t="s">
        <v>182</v>
      </c>
      <c r="D267" s="3" t="s">
        <v>420</v>
      </c>
      <c r="E267" s="4">
        <f aca="true" t="shared" si="45" ref="E267:J267">SUM(E268:E271)</f>
        <v>3</v>
      </c>
      <c r="F267" s="4">
        <f t="shared" si="45"/>
        <v>4</v>
      </c>
      <c r="G267" s="4">
        <f t="shared" si="45"/>
        <v>4</v>
      </c>
      <c r="H267" s="4">
        <f t="shared" si="45"/>
        <v>4</v>
      </c>
      <c r="I267" s="4">
        <f t="shared" si="45"/>
        <v>4</v>
      </c>
      <c r="J267" s="4">
        <f t="shared" si="45"/>
        <v>19</v>
      </c>
    </row>
    <row r="268" spans="1:10" ht="30" customHeight="1">
      <c r="A268" s="81"/>
      <c r="B268" s="18"/>
      <c r="C268" s="21"/>
      <c r="D268" s="3" t="s">
        <v>421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</row>
    <row r="269" spans="1:10" ht="30" customHeight="1">
      <c r="A269" s="81"/>
      <c r="B269" s="18"/>
      <c r="C269" s="21"/>
      <c r="D269" s="3" t="s">
        <v>422</v>
      </c>
      <c r="E269" s="5">
        <v>3</v>
      </c>
      <c r="F269" s="5">
        <v>4</v>
      </c>
      <c r="G269" s="5">
        <v>4</v>
      </c>
      <c r="H269" s="5">
        <v>4</v>
      </c>
      <c r="I269" s="5">
        <v>4</v>
      </c>
      <c r="J269" s="5">
        <f>SUM(E269:I269)</f>
        <v>19</v>
      </c>
    </row>
    <row r="270" spans="1:10" ht="30" customHeight="1">
      <c r="A270" s="81"/>
      <c r="B270" s="18"/>
      <c r="C270" s="21"/>
      <c r="D270" s="3" t="s">
        <v>423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</row>
    <row r="271" spans="1:10" ht="30" customHeight="1">
      <c r="A271" s="81"/>
      <c r="B271" s="19"/>
      <c r="C271" s="21"/>
      <c r="D271" s="3" t="s">
        <v>424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</row>
    <row r="272" spans="1:10" ht="30" customHeight="1">
      <c r="A272" s="81">
        <v>8</v>
      </c>
      <c r="B272" s="20" t="s">
        <v>172</v>
      </c>
      <c r="C272" s="21" t="s">
        <v>183</v>
      </c>
      <c r="D272" s="3" t="s">
        <v>420</v>
      </c>
      <c r="E272" s="4">
        <f aca="true" t="shared" si="46" ref="E272:J272">SUM(E273:E276)</f>
        <v>4</v>
      </c>
      <c r="F272" s="4">
        <f t="shared" si="46"/>
        <v>4</v>
      </c>
      <c r="G272" s="4">
        <f t="shared" si="46"/>
        <v>5</v>
      </c>
      <c r="H272" s="4">
        <f t="shared" si="46"/>
        <v>5</v>
      </c>
      <c r="I272" s="4">
        <f t="shared" si="46"/>
        <v>5</v>
      </c>
      <c r="J272" s="4">
        <f t="shared" si="46"/>
        <v>23</v>
      </c>
    </row>
    <row r="273" spans="1:10" ht="30" customHeight="1">
      <c r="A273" s="81"/>
      <c r="B273" s="18"/>
      <c r="C273" s="21"/>
      <c r="D273" s="3" t="s">
        <v>421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</row>
    <row r="274" spans="1:10" ht="30" customHeight="1">
      <c r="A274" s="81"/>
      <c r="B274" s="18"/>
      <c r="C274" s="21"/>
      <c r="D274" s="3" t="s">
        <v>422</v>
      </c>
      <c r="E274" s="5">
        <v>4</v>
      </c>
      <c r="F274" s="5">
        <v>4</v>
      </c>
      <c r="G274" s="5">
        <v>5</v>
      </c>
      <c r="H274" s="5">
        <v>5</v>
      </c>
      <c r="I274" s="5">
        <v>5</v>
      </c>
      <c r="J274" s="5">
        <f>SUM(E274:I274)</f>
        <v>23</v>
      </c>
    </row>
    <row r="275" spans="1:10" ht="30" customHeight="1">
      <c r="A275" s="81"/>
      <c r="B275" s="18"/>
      <c r="C275" s="21"/>
      <c r="D275" s="3" t="s">
        <v>423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</row>
    <row r="276" spans="1:10" ht="30" customHeight="1">
      <c r="A276" s="81"/>
      <c r="B276" s="19"/>
      <c r="C276" s="21"/>
      <c r="D276" s="3" t="s">
        <v>424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</row>
    <row r="277" spans="1:10" ht="30" customHeight="1">
      <c r="A277" s="81">
        <v>9</v>
      </c>
      <c r="B277" s="20" t="s">
        <v>296</v>
      </c>
      <c r="C277" s="21" t="s">
        <v>263</v>
      </c>
      <c r="D277" s="3" t="s">
        <v>420</v>
      </c>
      <c r="E277" s="4">
        <f aca="true" t="shared" si="47" ref="E277:J277">SUM(E278:E281)</f>
        <v>12</v>
      </c>
      <c r="F277" s="4">
        <f t="shared" si="47"/>
        <v>13</v>
      </c>
      <c r="G277" s="4">
        <f t="shared" si="47"/>
        <v>15</v>
      </c>
      <c r="H277" s="4">
        <f t="shared" si="47"/>
        <v>18</v>
      </c>
      <c r="I277" s="4">
        <f t="shared" si="47"/>
        <v>19</v>
      </c>
      <c r="J277" s="4">
        <f t="shared" si="47"/>
        <v>77</v>
      </c>
    </row>
    <row r="278" spans="1:10" ht="30" customHeight="1">
      <c r="A278" s="81"/>
      <c r="B278" s="18"/>
      <c r="C278" s="21"/>
      <c r="D278" s="3" t="s">
        <v>421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</row>
    <row r="279" spans="1:10" ht="30" customHeight="1">
      <c r="A279" s="81"/>
      <c r="B279" s="18"/>
      <c r="C279" s="21"/>
      <c r="D279" s="3" t="s">
        <v>422</v>
      </c>
      <c r="E279" s="5">
        <v>12</v>
      </c>
      <c r="F279" s="5">
        <v>13</v>
      </c>
      <c r="G279" s="5">
        <v>15</v>
      </c>
      <c r="H279" s="5">
        <v>18</v>
      </c>
      <c r="I279" s="5">
        <v>19</v>
      </c>
      <c r="J279" s="5">
        <f>SUM(E279:I279)</f>
        <v>77</v>
      </c>
    </row>
    <row r="280" spans="1:10" ht="30" customHeight="1">
      <c r="A280" s="81"/>
      <c r="B280" s="18"/>
      <c r="C280" s="21"/>
      <c r="D280" s="3" t="s">
        <v>423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</row>
    <row r="281" spans="1:10" ht="30" customHeight="1">
      <c r="A281" s="81"/>
      <c r="B281" s="19"/>
      <c r="C281" s="21"/>
      <c r="D281" s="3" t="s">
        <v>424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</row>
    <row r="282" spans="1:10" ht="30" customHeight="1">
      <c r="A282" s="81">
        <v>10</v>
      </c>
      <c r="B282" s="20" t="s">
        <v>264</v>
      </c>
      <c r="C282" s="21" t="s">
        <v>184</v>
      </c>
      <c r="D282" s="3" t="s">
        <v>420</v>
      </c>
      <c r="E282" s="4">
        <f aca="true" t="shared" si="48" ref="E282:J282">SUM(E283:E286)</f>
        <v>0</v>
      </c>
      <c r="F282" s="4">
        <f t="shared" si="48"/>
        <v>0</v>
      </c>
      <c r="G282" s="4">
        <f t="shared" si="48"/>
        <v>0</v>
      </c>
      <c r="H282" s="4">
        <f t="shared" si="48"/>
        <v>0</v>
      </c>
      <c r="I282" s="4">
        <f t="shared" si="48"/>
        <v>0</v>
      </c>
      <c r="J282" s="4">
        <f t="shared" si="48"/>
        <v>0</v>
      </c>
    </row>
    <row r="283" spans="1:10" ht="30" customHeight="1">
      <c r="A283" s="81"/>
      <c r="B283" s="18"/>
      <c r="C283" s="21"/>
      <c r="D283" s="3" t="s">
        <v>421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</row>
    <row r="284" spans="1:10" ht="30" customHeight="1">
      <c r="A284" s="81"/>
      <c r="B284" s="18"/>
      <c r="C284" s="21"/>
      <c r="D284" s="3" t="s">
        <v>422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f>SUM(E284:I284)</f>
        <v>0</v>
      </c>
    </row>
    <row r="285" spans="1:10" ht="30" customHeight="1">
      <c r="A285" s="81"/>
      <c r="B285" s="18"/>
      <c r="C285" s="21"/>
      <c r="D285" s="3" t="s">
        <v>423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</row>
    <row r="286" spans="1:10" ht="30" customHeight="1">
      <c r="A286" s="81"/>
      <c r="B286" s="19"/>
      <c r="C286" s="21"/>
      <c r="D286" s="3" t="s">
        <v>424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</row>
    <row r="287" spans="1:10" ht="30" customHeight="1">
      <c r="A287" s="81">
        <v>11</v>
      </c>
      <c r="B287" s="20" t="s">
        <v>462</v>
      </c>
      <c r="C287" s="21" t="s">
        <v>182</v>
      </c>
      <c r="D287" s="3" t="s">
        <v>420</v>
      </c>
      <c r="E287" s="4">
        <f aca="true" t="shared" si="49" ref="E287:J287">SUM(E288:E291)</f>
        <v>12</v>
      </c>
      <c r="F287" s="4">
        <f t="shared" si="49"/>
        <v>14</v>
      </c>
      <c r="G287" s="4">
        <f t="shared" si="49"/>
        <v>15</v>
      </c>
      <c r="H287" s="4">
        <f t="shared" si="49"/>
        <v>16</v>
      </c>
      <c r="I287" s="4">
        <f t="shared" si="49"/>
        <v>17</v>
      </c>
      <c r="J287" s="4">
        <f t="shared" si="49"/>
        <v>74</v>
      </c>
    </row>
    <row r="288" spans="1:10" ht="30" customHeight="1">
      <c r="A288" s="81"/>
      <c r="B288" s="18"/>
      <c r="C288" s="21"/>
      <c r="D288" s="3" t="s">
        <v>421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</row>
    <row r="289" spans="1:10" ht="30" customHeight="1">
      <c r="A289" s="81"/>
      <c r="B289" s="18"/>
      <c r="C289" s="21"/>
      <c r="D289" s="3" t="s">
        <v>422</v>
      </c>
      <c r="E289" s="5">
        <v>12</v>
      </c>
      <c r="F289" s="5">
        <v>14</v>
      </c>
      <c r="G289" s="5">
        <v>15</v>
      </c>
      <c r="H289" s="5">
        <v>16</v>
      </c>
      <c r="I289" s="5">
        <v>17</v>
      </c>
      <c r="J289" s="5">
        <f>SUM(E289:I289)</f>
        <v>74</v>
      </c>
    </row>
    <row r="290" spans="1:10" ht="30" customHeight="1">
      <c r="A290" s="81"/>
      <c r="B290" s="18"/>
      <c r="C290" s="21"/>
      <c r="D290" s="3" t="s">
        <v>423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</row>
    <row r="291" spans="1:10" ht="30" customHeight="1">
      <c r="A291" s="81"/>
      <c r="B291" s="19"/>
      <c r="C291" s="21"/>
      <c r="D291" s="3" t="s">
        <v>424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</row>
    <row r="292" spans="1:10" ht="30" customHeight="1">
      <c r="A292" s="81">
        <v>12</v>
      </c>
      <c r="B292" s="20" t="s">
        <v>463</v>
      </c>
      <c r="C292" s="21" t="s">
        <v>265</v>
      </c>
      <c r="D292" s="3" t="s">
        <v>420</v>
      </c>
      <c r="E292" s="4">
        <f aca="true" t="shared" si="50" ref="E292:J292">SUM(E293:E296)</f>
        <v>8</v>
      </c>
      <c r="F292" s="4">
        <f t="shared" si="50"/>
        <v>10</v>
      </c>
      <c r="G292" s="4">
        <f t="shared" si="50"/>
        <v>12</v>
      </c>
      <c r="H292" s="4">
        <f t="shared" si="50"/>
        <v>14</v>
      </c>
      <c r="I292" s="4">
        <f t="shared" si="50"/>
        <v>15</v>
      </c>
      <c r="J292" s="4">
        <f t="shared" si="50"/>
        <v>59</v>
      </c>
    </row>
    <row r="293" spans="1:10" ht="30" customHeight="1">
      <c r="A293" s="81"/>
      <c r="B293" s="18"/>
      <c r="C293" s="21"/>
      <c r="D293" s="3" t="s">
        <v>421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</row>
    <row r="294" spans="1:10" ht="30" customHeight="1">
      <c r="A294" s="81"/>
      <c r="B294" s="18"/>
      <c r="C294" s="21"/>
      <c r="D294" s="3" t="s">
        <v>422</v>
      </c>
      <c r="E294" s="5">
        <v>8</v>
      </c>
      <c r="F294" s="5">
        <v>10</v>
      </c>
      <c r="G294" s="5">
        <v>12</v>
      </c>
      <c r="H294" s="5">
        <v>14</v>
      </c>
      <c r="I294" s="5">
        <v>15</v>
      </c>
      <c r="J294" s="5">
        <f>SUM(E294:I294)</f>
        <v>59</v>
      </c>
    </row>
    <row r="295" spans="1:10" ht="30" customHeight="1">
      <c r="A295" s="81"/>
      <c r="B295" s="18"/>
      <c r="C295" s="21"/>
      <c r="D295" s="3" t="s">
        <v>423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</row>
    <row r="296" spans="1:10" ht="30" customHeight="1">
      <c r="A296" s="81"/>
      <c r="B296" s="19"/>
      <c r="C296" s="21"/>
      <c r="D296" s="3" t="s">
        <v>424</v>
      </c>
      <c r="E296" s="5">
        <v>0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</row>
    <row r="297" spans="1:10" ht="30" customHeight="1">
      <c r="A297" s="81">
        <v>13</v>
      </c>
      <c r="B297" s="20" t="s">
        <v>297</v>
      </c>
      <c r="C297" s="21" t="s">
        <v>48</v>
      </c>
      <c r="D297" s="3" t="s">
        <v>420</v>
      </c>
      <c r="E297" s="4">
        <f aca="true" t="shared" si="51" ref="E297:J297">SUM(E298:E301)</f>
        <v>2046.4</v>
      </c>
      <c r="F297" s="4">
        <f t="shared" si="51"/>
        <v>2161</v>
      </c>
      <c r="G297" s="4">
        <f t="shared" si="51"/>
        <v>2282</v>
      </c>
      <c r="H297" s="4">
        <f t="shared" si="51"/>
        <v>2410</v>
      </c>
      <c r="I297" s="4">
        <f t="shared" si="51"/>
        <v>2545</v>
      </c>
      <c r="J297" s="4">
        <f t="shared" si="51"/>
        <v>11444.4</v>
      </c>
    </row>
    <row r="298" spans="1:10" ht="30" customHeight="1">
      <c r="A298" s="81"/>
      <c r="B298" s="18"/>
      <c r="C298" s="21"/>
      <c r="D298" s="3" t="s">
        <v>421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</row>
    <row r="299" spans="1:10" ht="30" customHeight="1">
      <c r="A299" s="81"/>
      <c r="B299" s="18"/>
      <c r="C299" s="21"/>
      <c r="D299" s="3" t="s">
        <v>422</v>
      </c>
      <c r="E299" s="5">
        <v>2046.4</v>
      </c>
      <c r="F299" s="5">
        <v>2161</v>
      </c>
      <c r="G299" s="5">
        <v>2282</v>
      </c>
      <c r="H299" s="5">
        <v>2410</v>
      </c>
      <c r="I299" s="5">
        <v>2545</v>
      </c>
      <c r="J299" s="5">
        <f>SUM(E299:I299)</f>
        <v>11444.4</v>
      </c>
    </row>
    <row r="300" spans="1:10" ht="30" customHeight="1">
      <c r="A300" s="81"/>
      <c r="B300" s="18"/>
      <c r="C300" s="21"/>
      <c r="D300" s="3" t="s">
        <v>423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</row>
    <row r="301" spans="1:10" ht="30" customHeight="1">
      <c r="A301" s="81"/>
      <c r="B301" s="19"/>
      <c r="C301" s="21"/>
      <c r="D301" s="3" t="s">
        <v>424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</row>
    <row r="302" spans="1:10" ht="30" customHeight="1">
      <c r="A302" s="81">
        <v>14</v>
      </c>
      <c r="B302" s="20" t="s">
        <v>427</v>
      </c>
      <c r="C302" s="21" t="s">
        <v>266</v>
      </c>
      <c r="D302" s="3" t="s">
        <v>420</v>
      </c>
      <c r="E302" s="4">
        <f aca="true" t="shared" si="52" ref="E302:J302">SUM(E303:E306)</f>
        <v>5</v>
      </c>
      <c r="F302" s="4">
        <f t="shared" si="52"/>
        <v>5</v>
      </c>
      <c r="G302" s="4">
        <f t="shared" si="52"/>
        <v>5</v>
      </c>
      <c r="H302" s="4">
        <f t="shared" si="52"/>
        <v>5</v>
      </c>
      <c r="I302" s="4">
        <f t="shared" si="52"/>
        <v>5</v>
      </c>
      <c r="J302" s="4">
        <f t="shared" si="52"/>
        <v>25</v>
      </c>
    </row>
    <row r="303" spans="1:10" ht="30" customHeight="1">
      <c r="A303" s="81"/>
      <c r="B303" s="18"/>
      <c r="C303" s="21"/>
      <c r="D303" s="3" t="s">
        <v>421</v>
      </c>
      <c r="E303" s="5">
        <v>0</v>
      </c>
      <c r="F303" s="5">
        <v>0</v>
      </c>
      <c r="G303" s="5">
        <v>0</v>
      </c>
      <c r="H303" s="5">
        <v>0</v>
      </c>
      <c r="I303" s="5">
        <v>0</v>
      </c>
      <c r="J303" s="5">
        <v>0</v>
      </c>
    </row>
    <row r="304" spans="1:10" ht="30" customHeight="1">
      <c r="A304" s="81"/>
      <c r="B304" s="18"/>
      <c r="C304" s="21"/>
      <c r="D304" s="3" t="s">
        <v>422</v>
      </c>
      <c r="E304" s="5">
        <v>0</v>
      </c>
      <c r="F304" s="5">
        <v>0</v>
      </c>
      <c r="G304" s="5">
        <v>0</v>
      </c>
      <c r="H304" s="5">
        <v>0</v>
      </c>
      <c r="I304" s="5">
        <v>0</v>
      </c>
      <c r="J304" s="5">
        <f>SUM(E304:I304)</f>
        <v>0</v>
      </c>
    </row>
    <row r="305" spans="1:10" ht="30" customHeight="1">
      <c r="A305" s="81"/>
      <c r="B305" s="18"/>
      <c r="C305" s="21"/>
      <c r="D305" s="3" t="s">
        <v>423</v>
      </c>
      <c r="E305" s="5">
        <v>5</v>
      </c>
      <c r="F305" s="5">
        <v>5</v>
      </c>
      <c r="G305" s="5">
        <v>5</v>
      </c>
      <c r="H305" s="5">
        <v>5</v>
      </c>
      <c r="I305" s="5">
        <v>5</v>
      </c>
      <c r="J305" s="5">
        <v>25</v>
      </c>
    </row>
    <row r="306" spans="1:10" ht="30" customHeight="1">
      <c r="A306" s="81"/>
      <c r="B306" s="19"/>
      <c r="C306" s="21"/>
      <c r="D306" s="3" t="s">
        <v>424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</row>
    <row r="307" spans="1:10" ht="30" customHeight="1">
      <c r="A307" s="81">
        <v>15</v>
      </c>
      <c r="B307" s="20" t="s">
        <v>428</v>
      </c>
      <c r="C307" s="21" t="s">
        <v>134</v>
      </c>
      <c r="D307" s="3" t="s">
        <v>420</v>
      </c>
      <c r="E307" s="4">
        <f aca="true" t="shared" si="53" ref="E307:J307">SUM(E308:E311)</f>
        <v>5</v>
      </c>
      <c r="F307" s="4">
        <f t="shared" si="53"/>
        <v>5</v>
      </c>
      <c r="G307" s="4">
        <f t="shared" si="53"/>
        <v>5</v>
      </c>
      <c r="H307" s="4">
        <f t="shared" si="53"/>
        <v>5</v>
      </c>
      <c r="I307" s="4">
        <f t="shared" si="53"/>
        <v>5</v>
      </c>
      <c r="J307" s="4">
        <f t="shared" si="53"/>
        <v>25</v>
      </c>
    </row>
    <row r="308" spans="1:10" ht="30" customHeight="1">
      <c r="A308" s="81"/>
      <c r="B308" s="18"/>
      <c r="C308" s="21"/>
      <c r="D308" s="3" t="s">
        <v>421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</row>
    <row r="309" spans="1:10" ht="30" customHeight="1">
      <c r="A309" s="81"/>
      <c r="B309" s="18"/>
      <c r="C309" s="21"/>
      <c r="D309" s="3" t="s">
        <v>422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f>SUM(E309:I309)</f>
        <v>0</v>
      </c>
    </row>
    <row r="310" spans="1:10" ht="30" customHeight="1">
      <c r="A310" s="81"/>
      <c r="B310" s="18"/>
      <c r="C310" s="21"/>
      <c r="D310" s="3" t="s">
        <v>423</v>
      </c>
      <c r="E310" s="5">
        <v>5</v>
      </c>
      <c r="F310" s="5">
        <v>5</v>
      </c>
      <c r="G310" s="5">
        <v>5</v>
      </c>
      <c r="H310" s="5">
        <v>5</v>
      </c>
      <c r="I310" s="5">
        <v>5</v>
      </c>
      <c r="J310" s="5">
        <v>25</v>
      </c>
    </row>
    <row r="311" spans="1:10" ht="30" customHeight="1">
      <c r="A311" s="81"/>
      <c r="B311" s="19"/>
      <c r="C311" s="21"/>
      <c r="D311" s="3" t="s">
        <v>424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</row>
    <row r="312" spans="1:10" ht="27" customHeight="1">
      <c r="A312" s="81">
        <v>16</v>
      </c>
      <c r="B312" s="20" t="s">
        <v>173</v>
      </c>
      <c r="C312" s="21" t="s">
        <v>464</v>
      </c>
      <c r="D312" s="3" t="s">
        <v>420</v>
      </c>
      <c r="E312" s="4">
        <f aca="true" t="shared" si="54" ref="E312:J312">SUM(E313:E316)</f>
        <v>7</v>
      </c>
      <c r="F312" s="4">
        <f t="shared" si="54"/>
        <v>7</v>
      </c>
      <c r="G312" s="4">
        <f t="shared" si="54"/>
        <v>7</v>
      </c>
      <c r="H312" s="4">
        <f t="shared" si="54"/>
        <v>7</v>
      </c>
      <c r="I312" s="4">
        <f t="shared" si="54"/>
        <v>7</v>
      </c>
      <c r="J312" s="4">
        <f t="shared" si="54"/>
        <v>35</v>
      </c>
    </row>
    <row r="313" spans="1:10" ht="27" customHeight="1">
      <c r="A313" s="81"/>
      <c r="B313" s="18"/>
      <c r="C313" s="21"/>
      <c r="D313" s="3" t="s">
        <v>421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</row>
    <row r="314" spans="1:10" ht="27" customHeight="1">
      <c r="A314" s="81"/>
      <c r="B314" s="18"/>
      <c r="C314" s="21"/>
      <c r="D314" s="3" t="s">
        <v>422</v>
      </c>
      <c r="E314" s="5">
        <v>4</v>
      </c>
      <c r="F314" s="5">
        <v>4</v>
      </c>
      <c r="G314" s="5">
        <v>4</v>
      </c>
      <c r="H314" s="5">
        <v>4</v>
      </c>
      <c r="I314" s="5">
        <v>4</v>
      </c>
      <c r="J314" s="5">
        <f>SUM(E314:I314)</f>
        <v>20</v>
      </c>
    </row>
    <row r="315" spans="1:10" ht="27" customHeight="1">
      <c r="A315" s="81"/>
      <c r="B315" s="18"/>
      <c r="C315" s="21"/>
      <c r="D315" s="3" t="s">
        <v>423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</row>
    <row r="316" spans="1:10" ht="27" customHeight="1">
      <c r="A316" s="81"/>
      <c r="B316" s="19"/>
      <c r="C316" s="21"/>
      <c r="D316" s="3" t="s">
        <v>424</v>
      </c>
      <c r="E316" s="5">
        <v>3</v>
      </c>
      <c r="F316" s="5">
        <v>3</v>
      </c>
      <c r="G316" s="5">
        <v>3</v>
      </c>
      <c r="H316" s="5">
        <v>3</v>
      </c>
      <c r="I316" s="5">
        <v>3</v>
      </c>
      <c r="J316" s="5">
        <v>15</v>
      </c>
    </row>
    <row r="317" spans="1:10" ht="27" customHeight="1">
      <c r="A317" s="40" t="s">
        <v>163</v>
      </c>
      <c r="B317" s="58"/>
      <c r="C317" s="58"/>
      <c r="D317" s="59"/>
      <c r="E317" s="4">
        <f aca="true" t="shared" si="55" ref="E317:J317">SUM(E237,E242,E247,E252,E257,E262,E267,E272,E277,E282,E287,E292,E297,E302,E307,E312)</f>
        <v>2124.4</v>
      </c>
      <c r="F317" s="4">
        <f t="shared" si="55"/>
        <v>2248</v>
      </c>
      <c r="G317" s="4">
        <f t="shared" si="55"/>
        <v>2378</v>
      </c>
      <c r="H317" s="4">
        <f t="shared" si="55"/>
        <v>2512</v>
      </c>
      <c r="I317" s="4">
        <f t="shared" si="55"/>
        <v>2652</v>
      </c>
      <c r="J317" s="4">
        <f t="shared" si="55"/>
        <v>11914.4</v>
      </c>
    </row>
    <row r="318" spans="1:10" ht="27" customHeight="1">
      <c r="A318" s="32" t="s">
        <v>465</v>
      </c>
      <c r="B318" s="33"/>
      <c r="C318" s="33"/>
      <c r="D318" s="33"/>
      <c r="E318" s="33"/>
      <c r="F318" s="33"/>
      <c r="G318" s="33"/>
      <c r="H318" s="33"/>
      <c r="I318" s="33"/>
      <c r="J318" s="34"/>
    </row>
    <row r="319" spans="1:11" ht="27" customHeight="1">
      <c r="A319" s="81">
        <v>1</v>
      </c>
      <c r="B319" s="20" t="s">
        <v>174</v>
      </c>
      <c r="C319" s="21" t="s">
        <v>466</v>
      </c>
      <c r="D319" s="3" t="s">
        <v>420</v>
      </c>
      <c r="E319" s="4">
        <f aca="true" t="shared" si="56" ref="E319:J319">SUM(E320:E323)</f>
        <v>0</v>
      </c>
      <c r="F319" s="4">
        <f t="shared" si="56"/>
        <v>0</v>
      </c>
      <c r="G319" s="4">
        <f t="shared" si="56"/>
        <v>0</v>
      </c>
      <c r="H319" s="4">
        <f t="shared" si="56"/>
        <v>0</v>
      </c>
      <c r="I319" s="4">
        <f t="shared" si="56"/>
        <v>0</v>
      </c>
      <c r="J319" s="4">
        <f t="shared" si="56"/>
        <v>0</v>
      </c>
      <c r="K319" s="14"/>
    </row>
    <row r="320" spans="1:11" ht="27" customHeight="1">
      <c r="A320" s="81"/>
      <c r="B320" s="18"/>
      <c r="C320" s="21"/>
      <c r="D320" s="3" t="s">
        <v>421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  <c r="K320" s="14"/>
    </row>
    <row r="321" spans="1:10" ht="27" customHeight="1">
      <c r="A321" s="81"/>
      <c r="B321" s="18"/>
      <c r="C321" s="21"/>
      <c r="D321" s="3" t="s">
        <v>422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</row>
    <row r="322" spans="1:10" ht="27" customHeight="1">
      <c r="A322" s="81"/>
      <c r="B322" s="18"/>
      <c r="C322" s="21"/>
      <c r="D322" s="3" t="s">
        <v>423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</row>
    <row r="323" spans="1:10" ht="27" customHeight="1">
      <c r="A323" s="81"/>
      <c r="B323" s="19"/>
      <c r="C323" s="21"/>
      <c r="D323" s="3" t="s">
        <v>424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</row>
    <row r="324" spans="1:10" ht="27" customHeight="1">
      <c r="A324" s="81">
        <v>2</v>
      </c>
      <c r="B324" s="20" t="s">
        <v>2</v>
      </c>
      <c r="C324" s="21" t="s">
        <v>467</v>
      </c>
      <c r="D324" s="3" t="s">
        <v>420</v>
      </c>
      <c r="E324" s="4">
        <f aca="true" t="shared" si="57" ref="E324:J324">SUM(E325:E328)</f>
        <v>6</v>
      </c>
      <c r="F324" s="4">
        <f t="shared" si="57"/>
        <v>6</v>
      </c>
      <c r="G324" s="4">
        <f t="shared" si="57"/>
        <v>6</v>
      </c>
      <c r="H324" s="4">
        <f t="shared" si="57"/>
        <v>0</v>
      </c>
      <c r="I324" s="4">
        <f t="shared" si="57"/>
        <v>0</v>
      </c>
      <c r="J324" s="4">
        <f t="shared" si="57"/>
        <v>18</v>
      </c>
    </row>
    <row r="325" spans="1:10" ht="27" customHeight="1">
      <c r="A325" s="81"/>
      <c r="B325" s="18"/>
      <c r="C325" s="21"/>
      <c r="D325" s="3" t="s">
        <v>421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</row>
    <row r="326" spans="1:10" ht="27" customHeight="1">
      <c r="A326" s="81"/>
      <c r="B326" s="18"/>
      <c r="C326" s="21"/>
      <c r="D326" s="3" t="s">
        <v>422</v>
      </c>
      <c r="E326" s="5">
        <v>4</v>
      </c>
      <c r="F326" s="5">
        <v>4</v>
      </c>
      <c r="G326" s="5">
        <v>4</v>
      </c>
      <c r="H326" s="5">
        <v>0</v>
      </c>
      <c r="I326" s="5">
        <v>0</v>
      </c>
      <c r="J326" s="5">
        <v>12</v>
      </c>
    </row>
    <row r="327" spans="1:10" ht="27" customHeight="1">
      <c r="A327" s="81"/>
      <c r="B327" s="18"/>
      <c r="C327" s="21"/>
      <c r="D327" s="3" t="s">
        <v>423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</row>
    <row r="328" spans="1:10" ht="27" customHeight="1">
      <c r="A328" s="81"/>
      <c r="B328" s="19"/>
      <c r="C328" s="21"/>
      <c r="D328" s="3" t="s">
        <v>424</v>
      </c>
      <c r="E328" s="5">
        <v>2</v>
      </c>
      <c r="F328" s="5">
        <v>2</v>
      </c>
      <c r="G328" s="5">
        <v>2</v>
      </c>
      <c r="H328" s="5">
        <v>0</v>
      </c>
      <c r="I328" s="5">
        <v>0</v>
      </c>
      <c r="J328" s="5">
        <v>6</v>
      </c>
    </row>
    <row r="329" spans="1:10" ht="30" customHeight="1">
      <c r="A329" s="81">
        <v>3</v>
      </c>
      <c r="B329" s="20" t="s">
        <v>360</v>
      </c>
      <c r="C329" s="21" t="s">
        <v>361</v>
      </c>
      <c r="D329" s="3" t="s">
        <v>420</v>
      </c>
      <c r="E329" s="4">
        <f aca="true" t="shared" si="58" ref="E329:J329">SUM(E330:E333)</f>
        <v>8</v>
      </c>
      <c r="F329" s="4">
        <f t="shared" si="58"/>
        <v>8</v>
      </c>
      <c r="G329" s="4">
        <f t="shared" si="58"/>
        <v>8</v>
      </c>
      <c r="H329" s="4">
        <f t="shared" si="58"/>
        <v>0</v>
      </c>
      <c r="I329" s="4">
        <f t="shared" si="58"/>
        <v>0</v>
      </c>
      <c r="J329" s="4">
        <f t="shared" si="58"/>
        <v>24</v>
      </c>
    </row>
    <row r="330" spans="1:10" ht="30" customHeight="1">
      <c r="A330" s="81"/>
      <c r="B330" s="18"/>
      <c r="C330" s="21"/>
      <c r="D330" s="3" t="s">
        <v>421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</row>
    <row r="331" spans="1:10" ht="30" customHeight="1">
      <c r="A331" s="81"/>
      <c r="B331" s="18"/>
      <c r="C331" s="21"/>
      <c r="D331" s="3" t="s">
        <v>422</v>
      </c>
      <c r="E331" s="5">
        <v>5</v>
      </c>
      <c r="F331" s="5">
        <v>5</v>
      </c>
      <c r="G331" s="5">
        <v>5</v>
      </c>
      <c r="H331" s="5">
        <v>0</v>
      </c>
      <c r="I331" s="5">
        <v>0</v>
      </c>
      <c r="J331" s="5">
        <f>SUM(E331:I331)</f>
        <v>15</v>
      </c>
    </row>
    <row r="332" spans="1:10" ht="30" customHeight="1">
      <c r="A332" s="81"/>
      <c r="B332" s="18"/>
      <c r="C332" s="21"/>
      <c r="D332" s="3" t="s">
        <v>423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</row>
    <row r="333" spans="1:10" ht="30" customHeight="1">
      <c r="A333" s="81"/>
      <c r="B333" s="19"/>
      <c r="C333" s="21"/>
      <c r="D333" s="3" t="s">
        <v>424</v>
      </c>
      <c r="E333" s="5">
        <v>3</v>
      </c>
      <c r="F333" s="5">
        <v>3</v>
      </c>
      <c r="G333" s="5">
        <v>3</v>
      </c>
      <c r="H333" s="5">
        <v>0</v>
      </c>
      <c r="I333" s="5">
        <v>0</v>
      </c>
      <c r="J333" s="5">
        <v>9</v>
      </c>
    </row>
    <row r="334" spans="1:10" ht="30" customHeight="1">
      <c r="A334" s="81">
        <v>4</v>
      </c>
      <c r="B334" s="20" t="s">
        <v>267</v>
      </c>
      <c r="C334" s="21" t="s">
        <v>361</v>
      </c>
      <c r="D334" s="3" t="s">
        <v>420</v>
      </c>
      <c r="E334" s="4">
        <v>7</v>
      </c>
      <c r="F334" s="4">
        <v>7</v>
      </c>
      <c r="G334" s="4">
        <f>SUM(G335:G338)</f>
        <v>0</v>
      </c>
      <c r="H334" s="4">
        <f>SUM(H335:H338)</f>
        <v>0</v>
      </c>
      <c r="I334" s="4">
        <f>SUM(I335:I338)</f>
        <v>0</v>
      </c>
      <c r="J334" s="4">
        <f>SUM(J335:J338)</f>
        <v>14</v>
      </c>
    </row>
    <row r="335" spans="1:10" ht="30" customHeight="1">
      <c r="A335" s="81"/>
      <c r="B335" s="18"/>
      <c r="C335" s="21"/>
      <c r="D335" s="3" t="s">
        <v>421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</row>
    <row r="336" spans="1:10" ht="30" customHeight="1">
      <c r="A336" s="81"/>
      <c r="B336" s="18"/>
      <c r="C336" s="21"/>
      <c r="D336" s="3" t="s">
        <v>422</v>
      </c>
      <c r="E336" s="5">
        <v>5</v>
      </c>
      <c r="F336" s="5">
        <v>5</v>
      </c>
      <c r="G336" s="5">
        <v>0</v>
      </c>
      <c r="H336" s="5">
        <v>0</v>
      </c>
      <c r="I336" s="5">
        <v>0</v>
      </c>
      <c r="J336" s="5">
        <f>SUM(E336:I336)</f>
        <v>10</v>
      </c>
    </row>
    <row r="337" spans="1:10" ht="30" customHeight="1">
      <c r="A337" s="81"/>
      <c r="B337" s="18"/>
      <c r="C337" s="21"/>
      <c r="D337" s="3" t="s">
        <v>423</v>
      </c>
      <c r="E337" s="5">
        <v>0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</row>
    <row r="338" spans="1:10" ht="30" customHeight="1">
      <c r="A338" s="81"/>
      <c r="B338" s="19"/>
      <c r="C338" s="21"/>
      <c r="D338" s="3" t="s">
        <v>424</v>
      </c>
      <c r="E338" s="5">
        <v>2</v>
      </c>
      <c r="F338" s="5">
        <v>2</v>
      </c>
      <c r="G338" s="5">
        <v>0</v>
      </c>
      <c r="H338" s="5">
        <v>0</v>
      </c>
      <c r="I338" s="5">
        <v>0</v>
      </c>
      <c r="J338" s="5">
        <v>4</v>
      </c>
    </row>
    <row r="339" spans="1:10" ht="30" customHeight="1">
      <c r="A339" s="81">
        <v>5</v>
      </c>
      <c r="B339" s="20" t="s">
        <v>110</v>
      </c>
      <c r="C339" s="21" t="s">
        <v>361</v>
      </c>
      <c r="D339" s="3" t="s">
        <v>420</v>
      </c>
      <c r="E339" s="4">
        <f aca="true" t="shared" si="59" ref="E339:J339">SUM(E340:E343)</f>
        <v>3</v>
      </c>
      <c r="F339" s="4">
        <f t="shared" si="59"/>
        <v>3</v>
      </c>
      <c r="G339" s="4">
        <f t="shared" si="59"/>
        <v>3</v>
      </c>
      <c r="H339" s="4">
        <f t="shared" si="59"/>
        <v>0</v>
      </c>
      <c r="I339" s="4">
        <f t="shared" si="59"/>
        <v>0</v>
      </c>
      <c r="J339" s="4">
        <f t="shared" si="59"/>
        <v>9</v>
      </c>
    </row>
    <row r="340" spans="1:10" ht="30" customHeight="1">
      <c r="A340" s="81"/>
      <c r="B340" s="18"/>
      <c r="C340" s="21"/>
      <c r="D340" s="3" t="s">
        <v>421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</row>
    <row r="341" spans="1:10" ht="30" customHeight="1">
      <c r="A341" s="81"/>
      <c r="B341" s="18"/>
      <c r="C341" s="21"/>
      <c r="D341" s="3" t="s">
        <v>422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f>SUM(E341:I341)</f>
        <v>0</v>
      </c>
    </row>
    <row r="342" spans="1:10" ht="30" customHeight="1">
      <c r="A342" s="81"/>
      <c r="B342" s="18"/>
      <c r="C342" s="21"/>
      <c r="D342" s="3" t="s">
        <v>423</v>
      </c>
      <c r="E342" s="5">
        <v>0</v>
      </c>
      <c r="F342" s="5">
        <v>0</v>
      </c>
      <c r="G342" s="5">
        <v>0</v>
      </c>
      <c r="H342" s="5">
        <v>0</v>
      </c>
      <c r="I342" s="5">
        <v>0</v>
      </c>
      <c r="J342" s="5">
        <v>0</v>
      </c>
    </row>
    <row r="343" spans="1:10" ht="30" customHeight="1">
      <c r="A343" s="81"/>
      <c r="B343" s="19"/>
      <c r="C343" s="21"/>
      <c r="D343" s="3" t="s">
        <v>424</v>
      </c>
      <c r="E343" s="5">
        <v>3</v>
      </c>
      <c r="F343" s="5">
        <v>3</v>
      </c>
      <c r="G343" s="5">
        <v>3</v>
      </c>
      <c r="H343" s="5">
        <v>0</v>
      </c>
      <c r="I343" s="5">
        <v>0</v>
      </c>
      <c r="J343" s="5">
        <v>9</v>
      </c>
    </row>
    <row r="344" spans="1:10" ht="28.5" customHeight="1">
      <c r="A344" s="81">
        <v>6</v>
      </c>
      <c r="B344" s="20" t="s">
        <v>471</v>
      </c>
      <c r="C344" s="21" t="s">
        <v>362</v>
      </c>
      <c r="D344" s="3" t="s">
        <v>420</v>
      </c>
      <c r="E344" s="4">
        <f aca="true" t="shared" si="60" ref="E344:J344">SUM(E345:E348)</f>
        <v>5</v>
      </c>
      <c r="F344" s="4">
        <f t="shared" si="60"/>
        <v>5</v>
      </c>
      <c r="G344" s="4">
        <f t="shared" si="60"/>
        <v>5</v>
      </c>
      <c r="H344" s="4">
        <f t="shared" si="60"/>
        <v>0</v>
      </c>
      <c r="I344" s="4">
        <f t="shared" si="60"/>
        <v>0</v>
      </c>
      <c r="J344" s="4">
        <f t="shared" si="60"/>
        <v>15</v>
      </c>
    </row>
    <row r="345" spans="1:10" ht="28.5" customHeight="1">
      <c r="A345" s="81"/>
      <c r="B345" s="18"/>
      <c r="C345" s="21"/>
      <c r="D345" s="3" t="s">
        <v>421</v>
      </c>
      <c r="E345" s="5">
        <v>0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</row>
    <row r="346" spans="1:10" ht="28.5" customHeight="1">
      <c r="A346" s="81"/>
      <c r="B346" s="18"/>
      <c r="C346" s="21"/>
      <c r="D346" s="3" t="s">
        <v>422</v>
      </c>
      <c r="E346" s="5">
        <v>3</v>
      </c>
      <c r="F346" s="5">
        <v>3</v>
      </c>
      <c r="G346" s="5">
        <v>3</v>
      </c>
      <c r="H346" s="5">
        <v>0</v>
      </c>
      <c r="I346" s="5">
        <v>0</v>
      </c>
      <c r="J346" s="5">
        <f>SUM(E346:I346)</f>
        <v>9</v>
      </c>
    </row>
    <row r="347" spans="1:10" ht="28.5" customHeight="1">
      <c r="A347" s="81"/>
      <c r="B347" s="18"/>
      <c r="C347" s="21"/>
      <c r="D347" s="3" t="s">
        <v>423</v>
      </c>
      <c r="E347" s="5">
        <v>0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</row>
    <row r="348" spans="1:10" ht="28.5" customHeight="1">
      <c r="A348" s="81"/>
      <c r="B348" s="19"/>
      <c r="C348" s="21"/>
      <c r="D348" s="3" t="s">
        <v>424</v>
      </c>
      <c r="E348" s="5">
        <v>2</v>
      </c>
      <c r="F348" s="5">
        <v>2</v>
      </c>
      <c r="G348" s="5">
        <v>2</v>
      </c>
      <c r="H348" s="5">
        <v>0</v>
      </c>
      <c r="I348" s="5">
        <v>0</v>
      </c>
      <c r="J348" s="5">
        <v>6</v>
      </c>
    </row>
    <row r="349" spans="1:10" ht="28.5" customHeight="1">
      <c r="A349" s="81">
        <v>7</v>
      </c>
      <c r="B349" s="20" t="s">
        <v>472</v>
      </c>
      <c r="C349" s="21" t="s">
        <v>298</v>
      </c>
      <c r="D349" s="3" t="s">
        <v>420</v>
      </c>
      <c r="E349" s="4">
        <f aca="true" t="shared" si="61" ref="E349:J349">SUM(E350:E353)</f>
        <v>0</v>
      </c>
      <c r="F349" s="4">
        <f t="shared" si="61"/>
        <v>0</v>
      </c>
      <c r="G349" s="4">
        <f t="shared" si="61"/>
        <v>0</v>
      </c>
      <c r="H349" s="4">
        <f t="shared" si="61"/>
        <v>0</v>
      </c>
      <c r="I349" s="4">
        <f t="shared" si="61"/>
        <v>0</v>
      </c>
      <c r="J349" s="4">
        <f t="shared" si="61"/>
        <v>0</v>
      </c>
    </row>
    <row r="350" spans="1:10" ht="28.5" customHeight="1">
      <c r="A350" s="81"/>
      <c r="B350" s="18"/>
      <c r="C350" s="21"/>
      <c r="D350" s="3" t="s">
        <v>421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</row>
    <row r="351" spans="1:10" ht="28.5" customHeight="1">
      <c r="A351" s="81"/>
      <c r="B351" s="18"/>
      <c r="C351" s="21"/>
      <c r="D351" s="3" t="s">
        <v>422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</row>
    <row r="352" spans="1:10" ht="28.5" customHeight="1">
      <c r="A352" s="81"/>
      <c r="B352" s="18"/>
      <c r="C352" s="21"/>
      <c r="D352" s="3" t="s">
        <v>423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</row>
    <row r="353" spans="1:10" ht="28.5" customHeight="1">
      <c r="A353" s="81"/>
      <c r="B353" s="19"/>
      <c r="C353" s="21"/>
      <c r="D353" s="3" t="s">
        <v>424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</row>
    <row r="354" spans="1:10" ht="28.5" customHeight="1">
      <c r="A354" s="81">
        <v>8</v>
      </c>
      <c r="B354" s="20" t="s">
        <v>473</v>
      </c>
      <c r="C354" s="21" t="s">
        <v>299</v>
      </c>
      <c r="D354" s="3" t="s">
        <v>420</v>
      </c>
      <c r="E354" s="4">
        <f aca="true" t="shared" si="62" ref="E354:J354">SUM(E355:E358)</f>
        <v>4</v>
      </c>
      <c r="F354" s="4">
        <f t="shared" si="62"/>
        <v>4</v>
      </c>
      <c r="G354" s="4">
        <f t="shared" si="62"/>
        <v>4</v>
      </c>
      <c r="H354" s="4">
        <f t="shared" si="62"/>
        <v>0</v>
      </c>
      <c r="I354" s="4">
        <f t="shared" si="62"/>
        <v>0</v>
      </c>
      <c r="J354" s="4">
        <f t="shared" si="62"/>
        <v>12</v>
      </c>
    </row>
    <row r="355" spans="1:10" ht="28.5" customHeight="1">
      <c r="A355" s="81"/>
      <c r="B355" s="18"/>
      <c r="C355" s="21"/>
      <c r="D355" s="3" t="s">
        <v>421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  <c r="J355" s="5">
        <v>0</v>
      </c>
    </row>
    <row r="356" spans="1:10" ht="28.5" customHeight="1">
      <c r="A356" s="81"/>
      <c r="B356" s="18"/>
      <c r="C356" s="21"/>
      <c r="D356" s="3" t="s">
        <v>422</v>
      </c>
      <c r="E356" s="5">
        <v>4</v>
      </c>
      <c r="F356" s="5">
        <v>4</v>
      </c>
      <c r="G356" s="5">
        <v>4</v>
      </c>
      <c r="H356" s="5">
        <v>0</v>
      </c>
      <c r="I356" s="5">
        <v>0</v>
      </c>
      <c r="J356" s="5">
        <f>SUM(E356:I356)</f>
        <v>12</v>
      </c>
    </row>
    <row r="357" spans="1:10" ht="28.5" customHeight="1">
      <c r="A357" s="81"/>
      <c r="B357" s="18"/>
      <c r="C357" s="21"/>
      <c r="D357" s="3" t="s">
        <v>423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</row>
    <row r="358" spans="1:10" ht="28.5" customHeight="1">
      <c r="A358" s="81"/>
      <c r="B358" s="19"/>
      <c r="C358" s="21"/>
      <c r="D358" s="3" t="s">
        <v>424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</row>
    <row r="359" spans="1:10" ht="28.5" customHeight="1">
      <c r="A359" s="40" t="s">
        <v>163</v>
      </c>
      <c r="B359" s="58"/>
      <c r="C359" s="58"/>
      <c r="D359" s="59"/>
      <c r="E359" s="4">
        <f aca="true" t="shared" si="63" ref="E359:J359">SUM(E319,E324,E329,E334,E339,E344,E349,E354)</f>
        <v>33</v>
      </c>
      <c r="F359" s="4">
        <f t="shared" si="63"/>
        <v>33</v>
      </c>
      <c r="G359" s="4">
        <f t="shared" si="63"/>
        <v>26</v>
      </c>
      <c r="H359" s="4">
        <f t="shared" si="63"/>
        <v>0</v>
      </c>
      <c r="I359" s="4">
        <f t="shared" si="63"/>
        <v>0</v>
      </c>
      <c r="J359" s="4">
        <f t="shared" si="63"/>
        <v>92</v>
      </c>
    </row>
    <row r="360" spans="1:10" ht="27.75" customHeight="1">
      <c r="A360" s="32" t="s">
        <v>468</v>
      </c>
      <c r="B360" s="33"/>
      <c r="C360" s="33"/>
      <c r="D360" s="33"/>
      <c r="E360" s="33"/>
      <c r="F360" s="33"/>
      <c r="G360" s="33"/>
      <c r="H360" s="33"/>
      <c r="I360" s="33"/>
      <c r="J360" s="34"/>
    </row>
    <row r="361" spans="1:10" ht="27.75" customHeight="1">
      <c r="A361" s="81">
        <v>1</v>
      </c>
      <c r="B361" s="20" t="s">
        <v>474</v>
      </c>
      <c r="C361" s="21" t="s">
        <v>270</v>
      </c>
      <c r="D361" s="3" t="s">
        <v>420</v>
      </c>
      <c r="E361" s="4">
        <f aca="true" t="shared" si="64" ref="E361:J361">SUM(E362:E365)</f>
        <v>0</v>
      </c>
      <c r="F361" s="4">
        <f t="shared" si="64"/>
        <v>0</v>
      </c>
      <c r="G361" s="4">
        <f t="shared" si="64"/>
        <v>0</v>
      </c>
      <c r="H361" s="4">
        <f t="shared" si="64"/>
        <v>0</v>
      </c>
      <c r="I361" s="4">
        <f t="shared" si="64"/>
        <v>0</v>
      </c>
      <c r="J361" s="4">
        <f t="shared" si="64"/>
        <v>0</v>
      </c>
    </row>
    <row r="362" spans="1:11" ht="27.75" customHeight="1">
      <c r="A362" s="81"/>
      <c r="B362" s="18"/>
      <c r="C362" s="21"/>
      <c r="D362" s="3" t="s">
        <v>421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14"/>
    </row>
    <row r="363" spans="1:11" ht="27.75" customHeight="1">
      <c r="A363" s="81"/>
      <c r="B363" s="18"/>
      <c r="C363" s="21"/>
      <c r="D363" s="3" t="s">
        <v>422</v>
      </c>
      <c r="E363" s="5">
        <v>0</v>
      </c>
      <c r="F363" s="5">
        <v>0</v>
      </c>
      <c r="G363" s="5">
        <v>0</v>
      </c>
      <c r="H363" s="5">
        <v>0</v>
      </c>
      <c r="I363" s="5">
        <v>0</v>
      </c>
      <c r="J363" s="5">
        <f>SUM(E363:I363)</f>
        <v>0</v>
      </c>
      <c r="K363" s="14"/>
    </row>
    <row r="364" spans="1:10" ht="27.75" customHeight="1">
      <c r="A364" s="81"/>
      <c r="B364" s="18"/>
      <c r="C364" s="21"/>
      <c r="D364" s="3" t="s">
        <v>423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</row>
    <row r="365" spans="1:10" ht="27.75" customHeight="1">
      <c r="A365" s="81"/>
      <c r="B365" s="19"/>
      <c r="C365" s="21"/>
      <c r="D365" s="3" t="s">
        <v>424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</row>
    <row r="366" spans="1:10" ht="27.75" customHeight="1">
      <c r="A366" s="81">
        <v>2</v>
      </c>
      <c r="B366" s="20" t="s">
        <v>475</v>
      </c>
      <c r="C366" s="21" t="s">
        <v>470</v>
      </c>
      <c r="D366" s="3" t="s">
        <v>420</v>
      </c>
      <c r="E366" s="4">
        <f aca="true" t="shared" si="65" ref="E366:J366">SUM(E367:E370)</f>
        <v>0</v>
      </c>
      <c r="F366" s="4">
        <f t="shared" si="65"/>
        <v>0</v>
      </c>
      <c r="G366" s="4">
        <f t="shared" si="65"/>
        <v>0</v>
      </c>
      <c r="H366" s="4">
        <f t="shared" si="65"/>
        <v>0</v>
      </c>
      <c r="I366" s="4">
        <f t="shared" si="65"/>
        <v>0</v>
      </c>
      <c r="J366" s="4">
        <f t="shared" si="65"/>
        <v>0</v>
      </c>
    </row>
    <row r="367" spans="1:10" ht="27.75" customHeight="1">
      <c r="A367" s="81"/>
      <c r="B367" s="18"/>
      <c r="C367" s="21"/>
      <c r="D367" s="3" t="s">
        <v>421</v>
      </c>
      <c r="E367" s="5">
        <v>0</v>
      </c>
      <c r="F367" s="5">
        <v>0</v>
      </c>
      <c r="G367" s="5">
        <v>0</v>
      </c>
      <c r="H367" s="5">
        <v>0</v>
      </c>
      <c r="I367" s="5">
        <v>0</v>
      </c>
      <c r="J367" s="5">
        <v>0</v>
      </c>
    </row>
    <row r="368" spans="1:10" ht="27.75" customHeight="1">
      <c r="A368" s="81"/>
      <c r="B368" s="18"/>
      <c r="C368" s="21"/>
      <c r="D368" s="3" t="s">
        <v>422</v>
      </c>
      <c r="E368" s="5">
        <v>0</v>
      </c>
      <c r="F368" s="5">
        <v>0</v>
      </c>
      <c r="G368" s="5">
        <v>0</v>
      </c>
      <c r="H368" s="5">
        <v>0</v>
      </c>
      <c r="I368" s="5">
        <v>0</v>
      </c>
      <c r="J368" s="5">
        <f>SUM(E368:I368)</f>
        <v>0</v>
      </c>
    </row>
    <row r="369" spans="1:10" ht="27.75" customHeight="1">
      <c r="A369" s="81"/>
      <c r="B369" s="18"/>
      <c r="C369" s="21"/>
      <c r="D369" s="3" t="s">
        <v>423</v>
      </c>
      <c r="E369" s="5">
        <v>0</v>
      </c>
      <c r="F369" s="5">
        <v>0</v>
      </c>
      <c r="G369" s="5">
        <v>0</v>
      </c>
      <c r="H369" s="5">
        <v>0</v>
      </c>
      <c r="I369" s="5">
        <v>0</v>
      </c>
      <c r="J369" s="5">
        <v>0</v>
      </c>
    </row>
    <row r="370" spans="1:10" ht="27.75" customHeight="1">
      <c r="A370" s="81"/>
      <c r="B370" s="19"/>
      <c r="C370" s="21"/>
      <c r="D370" s="3" t="s">
        <v>424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</row>
    <row r="371" spans="1:10" ht="27.75" customHeight="1">
      <c r="A371" s="81">
        <v>3</v>
      </c>
      <c r="B371" s="20" t="s">
        <v>476</v>
      </c>
      <c r="C371" s="21" t="s">
        <v>0</v>
      </c>
      <c r="D371" s="3" t="s">
        <v>420</v>
      </c>
      <c r="E371" s="4">
        <f aca="true" t="shared" si="66" ref="E371:J371">SUM(E372:E375)</f>
        <v>13</v>
      </c>
      <c r="F371" s="4">
        <f t="shared" si="66"/>
        <v>15</v>
      </c>
      <c r="G371" s="4">
        <f t="shared" si="66"/>
        <v>15</v>
      </c>
      <c r="H371" s="4">
        <f t="shared" si="66"/>
        <v>15</v>
      </c>
      <c r="I371" s="4">
        <f t="shared" si="66"/>
        <v>15</v>
      </c>
      <c r="J371" s="4">
        <f t="shared" si="66"/>
        <v>73</v>
      </c>
    </row>
    <row r="372" spans="1:10" ht="27.75" customHeight="1">
      <c r="A372" s="81"/>
      <c r="B372" s="18"/>
      <c r="C372" s="21"/>
      <c r="D372" s="3" t="s">
        <v>421</v>
      </c>
      <c r="E372" s="5">
        <v>0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</row>
    <row r="373" spans="1:10" ht="27.75" customHeight="1">
      <c r="A373" s="81"/>
      <c r="B373" s="18"/>
      <c r="C373" s="21"/>
      <c r="D373" s="3" t="s">
        <v>422</v>
      </c>
      <c r="E373" s="5">
        <v>8</v>
      </c>
      <c r="F373" s="5">
        <v>10</v>
      </c>
      <c r="G373" s="5">
        <v>10</v>
      </c>
      <c r="H373" s="5">
        <v>10</v>
      </c>
      <c r="I373" s="5">
        <v>10</v>
      </c>
      <c r="J373" s="5">
        <f>SUM(E373:I373)</f>
        <v>48</v>
      </c>
    </row>
    <row r="374" spans="1:10" ht="27.75" customHeight="1">
      <c r="A374" s="81"/>
      <c r="B374" s="18"/>
      <c r="C374" s="21"/>
      <c r="D374" s="3" t="s">
        <v>423</v>
      </c>
      <c r="E374" s="5">
        <v>3</v>
      </c>
      <c r="F374" s="5">
        <v>3</v>
      </c>
      <c r="G374" s="5">
        <v>3</v>
      </c>
      <c r="H374" s="5">
        <v>3</v>
      </c>
      <c r="I374" s="5">
        <v>3</v>
      </c>
      <c r="J374" s="5">
        <f>SUM(E374:I374)</f>
        <v>15</v>
      </c>
    </row>
    <row r="375" spans="1:10" ht="27.75" customHeight="1">
      <c r="A375" s="81"/>
      <c r="B375" s="19"/>
      <c r="C375" s="21"/>
      <c r="D375" s="3" t="s">
        <v>424</v>
      </c>
      <c r="E375" s="5">
        <v>2</v>
      </c>
      <c r="F375" s="5">
        <v>2</v>
      </c>
      <c r="G375" s="5">
        <v>2</v>
      </c>
      <c r="H375" s="5">
        <v>2</v>
      </c>
      <c r="I375" s="5">
        <v>2</v>
      </c>
      <c r="J375" s="5">
        <f>SUM(E375:I375)</f>
        <v>10</v>
      </c>
    </row>
    <row r="376" spans="1:10" ht="27.75" customHeight="1">
      <c r="A376" s="81">
        <v>4</v>
      </c>
      <c r="B376" s="20" t="s">
        <v>477</v>
      </c>
      <c r="C376" s="21" t="s">
        <v>363</v>
      </c>
      <c r="D376" s="3" t="s">
        <v>420</v>
      </c>
      <c r="E376" s="4">
        <f aca="true" t="shared" si="67" ref="E376:J376">SUM(E377:E380)</f>
        <v>10</v>
      </c>
      <c r="F376" s="4">
        <f t="shared" si="67"/>
        <v>12</v>
      </c>
      <c r="G376" s="4">
        <f t="shared" si="67"/>
        <v>12</v>
      </c>
      <c r="H376" s="4">
        <f t="shared" si="67"/>
        <v>12</v>
      </c>
      <c r="I376" s="4">
        <f t="shared" si="67"/>
        <v>12</v>
      </c>
      <c r="J376" s="4">
        <f t="shared" si="67"/>
        <v>58</v>
      </c>
    </row>
    <row r="377" spans="1:10" ht="27.75" customHeight="1">
      <c r="A377" s="81"/>
      <c r="B377" s="18"/>
      <c r="C377" s="21"/>
      <c r="D377" s="3" t="s">
        <v>421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</row>
    <row r="378" spans="1:10" ht="27.75" customHeight="1">
      <c r="A378" s="81"/>
      <c r="B378" s="18"/>
      <c r="C378" s="21"/>
      <c r="D378" s="3" t="s">
        <v>422</v>
      </c>
      <c r="E378" s="5">
        <v>5</v>
      </c>
      <c r="F378" s="5">
        <v>7</v>
      </c>
      <c r="G378" s="5">
        <v>7</v>
      </c>
      <c r="H378" s="5">
        <v>7</v>
      </c>
      <c r="I378" s="5">
        <v>7</v>
      </c>
      <c r="J378" s="5">
        <f>SUM(E378:I378)</f>
        <v>33</v>
      </c>
    </row>
    <row r="379" spans="1:10" ht="27.75" customHeight="1">
      <c r="A379" s="81"/>
      <c r="B379" s="18"/>
      <c r="C379" s="21"/>
      <c r="D379" s="3" t="s">
        <v>423</v>
      </c>
      <c r="E379" s="5">
        <v>3</v>
      </c>
      <c r="F379" s="5">
        <v>3</v>
      </c>
      <c r="G379" s="5">
        <v>3</v>
      </c>
      <c r="H379" s="5">
        <v>3</v>
      </c>
      <c r="I379" s="5">
        <v>3</v>
      </c>
      <c r="J379" s="5">
        <v>15</v>
      </c>
    </row>
    <row r="380" spans="1:10" ht="27.75" customHeight="1">
      <c r="A380" s="81"/>
      <c r="B380" s="19"/>
      <c r="C380" s="21"/>
      <c r="D380" s="3" t="s">
        <v>424</v>
      </c>
      <c r="E380" s="5">
        <v>2</v>
      </c>
      <c r="F380" s="5">
        <v>2</v>
      </c>
      <c r="G380" s="5">
        <v>2</v>
      </c>
      <c r="H380" s="5">
        <v>2</v>
      </c>
      <c r="I380" s="5">
        <v>2</v>
      </c>
      <c r="J380" s="5">
        <v>10</v>
      </c>
    </row>
    <row r="381" spans="1:10" ht="27.75" customHeight="1">
      <c r="A381" s="81">
        <v>5</v>
      </c>
      <c r="B381" s="20" t="s">
        <v>478</v>
      </c>
      <c r="C381" s="21" t="s">
        <v>1</v>
      </c>
      <c r="D381" s="3" t="s">
        <v>420</v>
      </c>
      <c r="E381" s="4">
        <f aca="true" t="shared" si="68" ref="E381:J381">SUM(E382:E385)</f>
        <v>0</v>
      </c>
      <c r="F381" s="4">
        <f t="shared" si="68"/>
        <v>0</v>
      </c>
      <c r="G381" s="4">
        <f t="shared" si="68"/>
        <v>0</v>
      </c>
      <c r="H381" s="4">
        <f t="shared" si="68"/>
        <v>0</v>
      </c>
      <c r="I381" s="4">
        <f t="shared" si="68"/>
        <v>0</v>
      </c>
      <c r="J381" s="4">
        <f t="shared" si="68"/>
        <v>0</v>
      </c>
    </row>
    <row r="382" spans="1:10" ht="27.75" customHeight="1">
      <c r="A382" s="81"/>
      <c r="B382" s="18"/>
      <c r="C382" s="21"/>
      <c r="D382" s="3" t="s">
        <v>421</v>
      </c>
      <c r="E382" s="5">
        <v>0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</row>
    <row r="383" spans="1:10" ht="27.75" customHeight="1">
      <c r="A383" s="81"/>
      <c r="B383" s="18"/>
      <c r="C383" s="21"/>
      <c r="D383" s="3" t="s">
        <v>422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f>SUM(E383:I383)</f>
        <v>0</v>
      </c>
    </row>
    <row r="384" spans="1:10" ht="27.75" customHeight="1">
      <c r="A384" s="81"/>
      <c r="B384" s="18"/>
      <c r="C384" s="21"/>
      <c r="D384" s="3" t="s">
        <v>423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</row>
    <row r="385" spans="1:10" ht="27.75" customHeight="1">
      <c r="A385" s="81"/>
      <c r="B385" s="19"/>
      <c r="C385" s="21"/>
      <c r="D385" s="3" t="s">
        <v>424</v>
      </c>
      <c r="E385" s="5">
        <v>0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</row>
    <row r="386" spans="1:10" ht="33.75" customHeight="1">
      <c r="A386" s="81">
        <v>6</v>
      </c>
      <c r="B386" s="20" t="s">
        <v>3</v>
      </c>
      <c r="C386" s="21" t="s">
        <v>364</v>
      </c>
      <c r="D386" s="3" t="s">
        <v>420</v>
      </c>
      <c r="E386" s="4">
        <f aca="true" t="shared" si="69" ref="E386:J386">SUM(E387:E390)</f>
        <v>4</v>
      </c>
      <c r="F386" s="4">
        <f t="shared" si="69"/>
        <v>4</v>
      </c>
      <c r="G386" s="4">
        <f t="shared" si="69"/>
        <v>4</v>
      </c>
      <c r="H386" s="4">
        <f t="shared" si="69"/>
        <v>4</v>
      </c>
      <c r="I386" s="4">
        <f t="shared" si="69"/>
        <v>4</v>
      </c>
      <c r="J386" s="4">
        <f t="shared" si="69"/>
        <v>20</v>
      </c>
    </row>
    <row r="387" spans="1:10" ht="33.75" customHeight="1">
      <c r="A387" s="81"/>
      <c r="B387" s="18"/>
      <c r="C387" s="21"/>
      <c r="D387" s="3" t="s">
        <v>421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</row>
    <row r="388" spans="1:10" ht="33.75" customHeight="1">
      <c r="A388" s="81"/>
      <c r="B388" s="18"/>
      <c r="C388" s="21"/>
      <c r="D388" s="3" t="s">
        <v>422</v>
      </c>
      <c r="E388" s="5">
        <v>2</v>
      </c>
      <c r="F388" s="5">
        <v>2</v>
      </c>
      <c r="G388" s="5">
        <v>2</v>
      </c>
      <c r="H388" s="5">
        <v>2</v>
      </c>
      <c r="I388" s="5">
        <v>2</v>
      </c>
      <c r="J388" s="5">
        <f>SUM(E388:I388)</f>
        <v>10</v>
      </c>
    </row>
    <row r="389" spans="1:10" ht="33.75" customHeight="1">
      <c r="A389" s="81"/>
      <c r="B389" s="18"/>
      <c r="C389" s="21"/>
      <c r="D389" s="3" t="s">
        <v>423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</row>
    <row r="390" spans="1:10" ht="33.75" customHeight="1">
      <c r="A390" s="81"/>
      <c r="B390" s="19"/>
      <c r="C390" s="21"/>
      <c r="D390" s="3" t="s">
        <v>424</v>
      </c>
      <c r="E390" s="5">
        <v>2</v>
      </c>
      <c r="F390" s="5">
        <v>2</v>
      </c>
      <c r="G390" s="5">
        <v>2</v>
      </c>
      <c r="H390" s="5">
        <v>2</v>
      </c>
      <c r="I390" s="5">
        <v>2</v>
      </c>
      <c r="J390" s="5">
        <v>10</v>
      </c>
    </row>
    <row r="391" spans="1:10" ht="30" customHeight="1">
      <c r="A391" s="81">
        <v>7</v>
      </c>
      <c r="B391" s="20" t="s">
        <v>4</v>
      </c>
      <c r="C391" s="21" t="s">
        <v>300</v>
      </c>
      <c r="D391" s="3" t="s">
        <v>420</v>
      </c>
      <c r="E391" s="4">
        <f aca="true" t="shared" si="70" ref="E391:J391">SUM(E392:E395)</f>
        <v>0</v>
      </c>
      <c r="F391" s="4">
        <f t="shared" si="70"/>
        <v>0</v>
      </c>
      <c r="G391" s="4">
        <f t="shared" si="70"/>
        <v>0</v>
      </c>
      <c r="H391" s="4">
        <f t="shared" si="70"/>
        <v>0</v>
      </c>
      <c r="I391" s="4">
        <f t="shared" si="70"/>
        <v>0</v>
      </c>
      <c r="J391" s="4">
        <f t="shared" si="70"/>
        <v>0</v>
      </c>
    </row>
    <row r="392" spans="1:10" ht="30" customHeight="1">
      <c r="A392" s="81"/>
      <c r="B392" s="18"/>
      <c r="C392" s="21"/>
      <c r="D392" s="3" t="s">
        <v>421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</row>
    <row r="393" spans="1:10" ht="30" customHeight="1">
      <c r="A393" s="81"/>
      <c r="B393" s="18"/>
      <c r="C393" s="21"/>
      <c r="D393" s="3" t="s">
        <v>422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f>SUM(E393:I393)</f>
        <v>0</v>
      </c>
    </row>
    <row r="394" spans="1:10" ht="30" customHeight="1">
      <c r="A394" s="81"/>
      <c r="B394" s="18"/>
      <c r="C394" s="21"/>
      <c r="D394" s="3" t="s">
        <v>423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</row>
    <row r="395" spans="1:10" ht="30" customHeight="1">
      <c r="A395" s="81"/>
      <c r="B395" s="19"/>
      <c r="C395" s="21"/>
      <c r="D395" s="3" t="s">
        <v>424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</row>
    <row r="396" spans="1:10" ht="30" customHeight="1">
      <c r="A396" s="81">
        <v>8</v>
      </c>
      <c r="B396" s="20" t="s">
        <v>479</v>
      </c>
      <c r="C396" s="21" t="s">
        <v>5</v>
      </c>
      <c r="D396" s="3" t="s">
        <v>420</v>
      </c>
      <c r="E396" s="4">
        <f aca="true" t="shared" si="71" ref="E396:J396">SUM(E397:E400)</f>
        <v>0</v>
      </c>
      <c r="F396" s="4">
        <f t="shared" si="71"/>
        <v>0</v>
      </c>
      <c r="G396" s="4">
        <f t="shared" si="71"/>
        <v>0</v>
      </c>
      <c r="H396" s="4">
        <f t="shared" si="71"/>
        <v>0</v>
      </c>
      <c r="I396" s="4">
        <f t="shared" si="71"/>
        <v>0</v>
      </c>
      <c r="J396" s="4">
        <f t="shared" si="71"/>
        <v>0</v>
      </c>
    </row>
    <row r="397" spans="1:10" ht="30" customHeight="1">
      <c r="A397" s="81"/>
      <c r="B397" s="18"/>
      <c r="C397" s="21"/>
      <c r="D397" s="3" t="s">
        <v>421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</row>
    <row r="398" spans="1:10" ht="30" customHeight="1">
      <c r="A398" s="81"/>
      <c r="B398" s="18"/>
      <c r="C398" s="21"/>
      <c r="D398" s="3" t="s">
        <v>422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f>SUM(E398:I398)</f>
        <v>0</v>
      </c>
    </row>
    <row r="399" spans="1:10" ht="30" customHeight="1">
      <c r="A399" s="81"/>
      <c r="B399" s="18"/>
      <c r="C399" s="21"/>
      <c r="D399" s="3" t="s">
        <v>423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</row>
    <row r="400" spans="1:10" ht="30" customHeight="1">
      <c r="A400" s="81"/>
      <c r="B400" s="19"/>
      <c r="C400" s="21"/>
      <c r="D400" s="3" t="s">
        <v>424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</row>
    <row r="401" spans="1:10" ht="30" customHeight="1">
      <c r="A401" s="81">
        <v>9</v>
      </c>
      <c r="B401" s="20" t="s">
        <v>480</v>
      </c>
      <c r="C401" s="21" t="s">
        <v>6</v>
      </c>
      <c r="D401" s="3" t="s">
        <v>420</v>
      </c>
      <c r="E401" s="4">
        <f aca="true" t="shared" si="72" ref="E401:J401">SUM(E402:E405)</f>
        <v>7</v>
      </c>
      <c r="F401" s="4">
        <f t="shared" si="72"/>
        <v>9</v>
      </c>
      <c r="G401" s="4">
        <f t="shared" si="72"/>
        <v>9</v>
      </c>
      <c r="H401" s="4">
        <f t="shared" si="72"/>
        <v>9</v>
      </c>
      <c r="I401" s="4">
        <f t="shared" si="72"/>
        <v>9</v>
      </c>
      <c r="J401" s="4">
        <f t="shared" si="72"/>
        <v>43</v>
      </c>
    </row>
    <row r="402" spans="1:10" ht="30" customHeight="1">
      <c r="A402" s="81"/>
      <c r="B402" s="18"/>
      <c r="C402" s="21"/>
      <c r="D402" s="3" t="s">
        <v>421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</row>
    <row r="403" spans="1:10" ht="30" customHeight="1">
      <c r="A403" s="81"/>
      <c r="B403" s="18"/>
      <c r="C403" s="21"/>
      <c r="D403" s="3" t="s">
        <v>422</v>
      </c>
      <c r="E403" s="5">
        <v>4</v>
      </c>
      <c r="F403" s="5">
        <v>6</v>
      </c>
      <c r="G403" s="5">
        <v>6</v>
      </c>
      <c r="H403" s="5">
        <v>6</v>
      </c>
      <c r="I403" s="5">
        <v>6</v>
      </c>
      <c r="J403" s="5">
        <f>SUM(E403:I403)</f>
        <v>28</v>
      </c>
    </row>
    <row r="404" spans="1:10" ht="30" customHeight="1">
      <c r="A404" s="81"/>
      <c r="B404" s="18"/>
      <c r="C404" s="21"/>
      <c r="D404" s="3" t="s">
        <v>423</v>
      </c>
      <c r="E404" s="5">
        <v>0</v>
      </c>
      <c r="F404" s="5">
        <v>0</v>
      </c>
      <c r="G404" s="5">
        <v>0</v>
      </c>
      <c r="H404" s="5">
        <v>0</v>
      </c>
      <c r="I404" s="5">
        <v>0</v>
      </c>
      <c r="J404" s="5">
        <v>0</v>
      </c>
    </row>
    <row r="405" spans="1:10" ht="30" customHeight="1">
      <c r="A405" s="81"/>
      <c r="B405" s="19"/>
      <c r="C405" s="21"/>
      <c r="D405" s="3" t="s">
        <v>424</v>
      </c>
      <c r="E405" s="5">
        <v>3</v>
      </c>
      <c r="F405" s="5">
        <v>3</v>
      </c>
      <c r="G405" s="5">
        <v>3</v>
      </c>
      <c r="H405" s="5">
        <v>3</v>
      </c>
      <c r="I405" s="5">
        <v>3</v>
      </c>
      <c r="J405" s="5">
        <v>15</v>
      </c>
    </row>
    <row r="406" spans="1:10" ht="25.5" customHeight="1">
      <c r="A406" s="81">
        <v>10</v>
      </c>
      <c r="B406" s="20" t="s">
        <v>369</v>
      </c>
      <c r="C406" s="21" t="s">
        <v>6</v>
      </c>
      <c r="D406" s="3" t="s">
        <v>420</v>
      </c>
      <c r="E406" s="4">
        <f aca="true" t="shared" si="73" ref="E406:J406">SUM(E407:E410)</f>
        <v>6</v>
      </c>
      <c r="F406" s="4">
        <f t="shared" si="73"/>
        <v>8</v>
      </c>
      <c r="G406" s="4">
        <f t="shared" si="73"/>
        <v>8</v>
      </c>
      <c r="H406" s="4">
        <f t="shared" si="73"/>
        <v>8</v>
      </c>
      <c r="I406" s="4">
        <f t="shared" si="73"/>
        <v>8</v>
      </c>
      <c r="J406" s="4">
        <f t="shared" si="73"/>
        <v>38</v>
      </c>
    </row>
    <row r="407" spans="1:10" ht="25.5" customHeight="1">
      <c r="A407" s="81"/>
      <c r="B407" s="18"/>
      <c r="C407" s="21"/>
      <c r="D407" s="3" t="s">
        <v>421</v>
      </c>
      <c r="E407" s="5">
        <v>0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</row>
    <row r="408" spans="1:10" ht="25.5" customHeight="1">
      <c r="A408" s="81"/>
      <c r="B408" s="18"/>
      <c r="C408" s="21"/>
      <c r="D408" s="3" t="s">
        <v>422</v>
      </c>
      <c r="E408" s="5">
        <v>3</v>
      </c>
      <c r="F408" s="5">
        <v>5</v>
      </c>
      <c r="G408" s="5">
        <v>5</v>
      </c>
      <c r="H408" s="5">
        <v>5</v>
      </c>
      <c r="I408" s="5">
        <v>5</v>
      </c>
      <c r="J408" s="5">
        <f>SUM(E408:I408)</f>
        <v>23</v>
      </c>
    </row>
    <row r="409" spans="1:10" ht="25.5" customHeight="1">
      <c r="A409" s="81"/>
      <c r="B409" s="18"/>
      <c r="C409" s="21"/>
      <c r="D409" s="3" t="s">
        <v>423</v>
      </c>
      <c r="E409" s="5">
        <v>0</v>
      </c>
      <c r="F409" s="5">
        <v>0</v>
      </c>
      <c r="G409" s="5">
        <v>0</v>
      </c>
      <c r="H409" s="5">
        <v>0</v>
      </c>
      <c r="I409" s="5">
        <v>0</v>
      </c>
      <c r="J409" s="5">
        <v>0</v>
      </c>
    </row>
    <row r="410" spans="1:10" ht="25.5" customHeight="1">
      <c r="A410" s="81"/>
      <c r="B410" s="19"/>
      <c r="C410" s="21"/>
      <c r="D410" s="3" t="s">
        <v>424</v>
      </c>
      <c r="E410" s="5">
        <v>3</v>
      </c>
      <c r="F410" s="5">
        <v>3</v>
      </c>
      <c r="G410" s="5">
        <v>3</v>
      </c>
      <c r="H410" s="5">
        <v>3</v>
      </c>
      <c r="I410" s="5">
        <v>3</v>
      </c>
      <c r="J410" s="5">
        <v>15</v>
      </c>
    </row>
    <row r="411" spans="1:10" ht="25.5" customHeight="1">
      <c r="A411" s="40" t="s">
        <v>163</v>
      </c>
      <c r="B411" s="58"/>
      <c r="C411" s="58"/>
      <c r="D411" s="59"/>
      <c r="E411" s="4">
        <f aca="true" t="shared" si="74" ref="E411:J411">SUM(E371,E376,E381,E386,E391,E396,E401,E406)</f>
        <v>40</v>
      </c>
      <c r="F411" s="4">
        <f t="shared" si="74"/>
        <v>48</v>
      </c>
      <c r="G411" s="4">
        <f t="shared" si="74"/>
        <v>48</v>
      </c>
      <c r="H411" s="4">
        <f t="shared" si="74"/>
        <v>48</v>
      </c>
      <c r="I411" s="4">
        <f t="shared" si="74"/>
        <v>48</v>
      </c>
      <c r="J411" s="4">
        <f t="shared" si="74"/>
        <v>232</v>
      </c>
    </row>
    <row r="412" spans="1:10" ht="25.5" customHeight="1">
      <c r="A412" s="83" t="s">
        <v>198</v>
      </c>
      <c r="B412" s="84"/>
      <c r="C412" s="84"/>
      <c r="D412" s="84"/>
      <c r="E412" s="84"/>
      <c r="F412" s="84"/>
      <c r="G412" s="84"/>
      <c r="H412" s="84"/>
      <c r="I412" s="84"/>
      <c r="J412" s="85"/>
    </row>
    <row r="413" spans="1:10" ht="25.5" customHeight="1">
      <c r="A413" s="83" t="s">
        <v>199</v>
      </c>
      <c r="B413" s="84"/>
      <c r="C413" s="84"/>
      <c r="D413" s="84"/>
      <c r="E413" s="84"/>
      <c r="F413" s="84"/>
      <c r="G413" s="84"/>
      <c r="H413" s="84"/>
      <c r="I413" s="84"/>
      <c r="J413" s="85"/>
    </row>
    <row r="414" spans="1:11" ht="25.5" customHeight="1">
      <c r="A414" s="81">
        <v>1</v>
      </c>
      <c r="B414" s="20" t="s">
        <v>200</v>
      </c>
      <c r="C414" s="21" t="s">
        <v>201</v>
      </c>
      <c r="D414" s="3" t="s">
        <v>420</v>
      </c>
      <c r="E414" s="4">
        <f aca="true" t="shared" si="75" ref="E414:J414">SUM(E415:E418)</f>
        <v>63</v>
      </c>
      <c r="F414" s="4">
        <f t="shared" si="75"/>
        <v>74</v>
      </c>
      <c r="G414" s="4">
        <f t="shared" si="75"/>
        <v>80</v>
      </c>
      <c r="H414" s="4">
        <f t="shared" si="75"/>
        <v>86</v>
      </c>
      <c r="I414" s="4">
        <f t="shared" si="75"/>
        <v>92</v>
      </c>
      <c r="J414" s="4">
        <f t="shared" si="75"/>
        <v>395</v>
      </c>
      <c r="K414" s="14"/>
    </row>
    <row r="415" spans="1:11" ht="25.5" customHeight="1">
      <c r="A415" s="81"/>
      <c r="B415" s="18"/>
      <c r="C415" s="21"/>
      <c r="D415" s="3" t="s">
        <v>421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  <c r="J415" s="5">
        <v>0</v>
      </c>
      <c r="K415" s="14"/>
    </row>
    <row r="416" spans="1:10" ht="25.5" customHeight="1">
      <c r="A416" s="81"/>
      <c r="B416" s="18"/>
      <c r="C416" s="21"/>
      <c r="D416" s="3" t="s">
        <v>422</v>
      </c>
      <c r="E416" s="5">
        <v>60</v>
      </c>
      <c r="F416" s="5">
        <v>70</v>
      </c>
      <c r="G416" s="5">
        <v>75</v>
      </c>
      <c r="H416" s="5">
        <v>80</v>
      </c>
      <c r="I416" s="5">
        <v>85</v>
      </c>
      <c r="J416" s="5">
        <f>SUM(E416:I416)</f>
        <v>370</v>
      </c>
    </row>
    <row r="417" spans="1:10" ht="25.5" customHeight="1">
      <c r="A417" s="81"/>
      <c r="B417" s="18"/>
      <c r="C417" s="21"/>
      <c r="D417" s="3" t="s">
        <v>423</v>
      </c>
      <c r="E417" s="5">
        <v>0</v>
      </c>
      <c r="F417" s="5">
        <v>0</v>
      </c>
      <c r="G417" s="5">
        <v>0</v>
      </c>
      <c r="H417" s="5">
        <v>0</v>
      </c>
      <c r="I417" s="5">
        <v>0</v>
      </c>
      <c r="J417" s="5">
        <f>SUM(E417:I417)</f>
        <v>0</v>
      </c>
    </row>
    <row r="418" spans="1:10" ht="25.5" customHeight="1">
      <c r="A418" s="81"/>
      <c r="B418" s="19"/>
      <c r="C418" s="21"/>
      <c r="D418" s="3" t="s">
        <v>424</v>
      </c>
      <c r="E418" s="5">
        <v>3</v>
      </c>
      <c r="F418" s="5">
        <v>4</v>
      </c>
      <c r="G418" s="5">
        <v>5</v>
      </c>
      <c r="H418" s="5">
        <v>6</v>
      </c>
      <c r="I418" s="5">
        <v>7</v>
      </c>
      <c r="J418" s="5">
        <f>SUM(E418:I418)</f>
        <v>25</v>
      </c>
    </row>
    <row r="419" spans="1:10" ht="25.5" customHeight="1">
      <c r="A419" s="81">
        <v>2</v>
      </c>
      <c r="B419" s="20" t="s">
        <v>370</v>
      </c>
      <c r="C419" s="21" t="s">
        <v>202</v>
      </c>
      <c r="D419" s="3" t="s">
        <v>420</v>
      </c>
      <c r="E419" s="4">
        <f aca="true" t="shared" si="76" ref="E419:J419">SUM(E420:E423)</f>
        <v>77</v>
      </c>
      <c r="F419" s="4">
        <f t="shared" si="76"/>
        <v>90</v>
      </c>
      <c r="G419" s="4">
        <f t="shared" si="76"/>
        <v>102</v>
      </c>
      <c r="H419" s="4">
        <f t="shared" si="76"/>
        <v>103</v>
      </c>
      <c r="I419" s="4">
        <f t="shared" si="76"/>
        <v>104</v>
      </c>
      <c r="J419" s="4">
        <f t="shared" si="76"/>
        <v>476</v>
      </c>
    </row>
    <row r="420" spans="1:10" ht="25.5" customHeight="1">
      <c r="A420" s="81"/>
      <c r="B420" s="18"/>
      <c r="C420" s="21"/>
      <c r="D420" s="3" t="s">
        <v>421</v>
      </c>
      <c r="E420" s="5">
        <v>0</v>
      </c>
      <c r="F420" s="5">
        <v>0</v>
      </c>
      <c r="G420" s="5">
        <v>0</v>
      </c>
      <c r="H420" s="5">
        <v>0</v>
      </c>
      <c r="I420" s="5">
        <v>0</v>
      </c>
      <c r="J420" s="5">
        <v>0</v>
      </c>
    </row>
    <row r="421" spans="1:10" ht="25.5" customHeight="1">
      <c r="A421" s="81"/>
      <c r="B421" s="18"/>
      <c r="C421" s="21"/>
      <c r="D421" s="3" t="s">
        <v>422</v>
      </c>
      <c r="E421" s="5">
        <v>7</v>
      </c>
      <c r="F421" s="5">
        <v>10</v>
      </c>
      <c r="G421" s="5">
        <v>12</v>
      </c>
      <c r="H421" s="5">
        <v>13</v>
      </c>
      <c r="I421" s="5">
        <v>14</v>
      </c>
      <c r="J421" s="5">
        <f>SUM(E421:I421)</f>
        <v>56</v>
      </c>
    </row>
    <row r="422" spans="1:10" ht="25.5" customHeight="1">
      <c r="A422" s="81"/>
      <c r="B422" s="18"/>
      <c r="C422" s="21"/>
      <c r="D422" s="3" t="s">
        <v>423</v>
      </c>
      <c r="E422" s="5">
        <v>0</v>
      </c>
      <c r="F422" s="5">
        <v>0</v>
      </c>
      <c r="G422" s="5">
        <v>0</v>
      </c>
      <c r="H422" s="5">
        <v>0</v>
      </c>
      <c r="I422" s="5">
        <v>0</v>
      </c>
      <c r="J422" s="5">
        <f aca="true" t="shared" si="77" ref="J422:J485">SUM(E422:I422)</f>
        <v>0</v>
      </c>
    </row>
    <row r="423" spans="1:10" ht="25.5" customHeight="1">
      <c r="A423" s="81"/>
      <c r="B423" s="19"/>
      <c r="C423" s="21"/>
      <c r="D423" s="3" t="s">
        <v>424</v>
      </c>
      <c r="E423" s="5">
        <v>70</v>
      </c>
      <c r="F423" s="5">
        <v>80</v>
      </c>
      <c r="G423" s="5">
        <v>90</v>
      </c>
      <c r="H423" s="5">
        <v>90</v>
      </c>
      <c r="I423" s="5">
        <v>90</v>
      </c>
      <c r="J423" s="5">
        <f t="shared" si="77"/>
        <v>420</v>
      </c>
    </row>
    <row r="424" spans="1:10" ht="30" customHeight="1">
      <c r="A424" s="81">
        <v>3</v>
      </c>
      <c r="B424" s="20" t="s">
        <v>481</v>
      </c>
      <c r="C424" s="21" t="s">
        <v>203</v>
      </c>
      <c r="D424" s="3" t="s">
        <v>420</v>
      </c>
      <c r="E424" s="4">
        <f>SUM(E425:E428)</f>
        <v>52</v>
      </c>
      <c r="F424" s="4">
        <f>SUM(F425:F428)</f>
        <v>53</v>
      </c>
      <c r="G424" s="4">
        <f>SUM(G425:G428)</f>
        <v>53</v>
      </c>
      <c r="H424" s="4">
        <f>SUM(H425:H428)</f>
        <v>53</v>
      </c>
      <c r="I424" s="4">
        <f>SUM(I425:I428)</f>
        <v>53</v>
      </c>
      <c r="J424" s="4">
        <f t="shared" si="77"/>
        <v>264</v>
      </c>
    </row>
    <row r="425" spans="1:10" ht="30" customHeight="1">
      <c r="A425" s="81"/>
      <c r="B425" s="18"/>
      <c r="C425" s="21"/>
      <c r="D425" s="3" t="s">
        <v>421</v>
      </c>
      <c r="E425" s="5">
        <v>0</v>
      </c>
      <c r="F425" s="5">
        <v>0</v>
      </c>
      <c r="G425" s="5">
        <v>0</v>
      </c>
      <c r="H425" s="5">
        <v>0</v>
      </c>
      <c r="I425" s="5">
        <v>0</v>
      </c>
      <c r="J425" s="5">
        <f t="shared" si="77"/>
        <v>0</v>
      </c>
    </row>
    <row r="426" spans="1:10" ht="30" customHeight="1">
      <c r="A426" s="81"/>
      <c r="B426" s="18"/>
      <c r="C426" s="21"/>
      <c r="D426" s="3" t="s">
        <v>422</v>
      </c>
      <c r="E426" s="5">
        <v>40</v>
      </c>
      <c r="F426" s="5">
        <v>40</v>
      </c>
      <c r="G426" s="5">
        <v>40</v>
      </c>
      <c r="H426" s="5">
        <v>40</v>
      </c>
      <c r="I426" s="5">
        <v>40</v>
      </c>
      <c r="J426" s="5">
        <f t="shared" si="77"/>
        <v>200</v>
      </c>
    </row>
    <row r="427" spans="1:10" ht="30" customHeight="1">
      <c r="A427" s="81"/>
      <c r="B427" s="18"/>
      <c r="C427" s="21"/>
      <c r="D427" s="3" t="s">
        <v>423</v>
      </c>
      <c r="E427" s="5">
        <v>2</v>
      </c>
      <c r="F427" s="5">
        <v>3</v>
      </c>
      <c r="G427" s="5">
        <v>3</v>
      </c>
      <c r="H427" s="5">
        <v>3</v>
      </c>
      <c r="I427" s="5">
        <v>3</v>
      </c>
      <c r="J427" s="5">
        <f t="shared" si="77"/>
        <v>14</v>
      </c>
    </row>
    <row r="428" spans="1:10" ht="30" customHeight="1">
      <c r="A428" s="81"/>
      <c r="B428" s="19"/>
      <c r="C428" s="21"/>
      <c r="D428" s="3" t="s">
        <v>424</v>
      </c>
      <c r="E428" s="5">
        <v>10</v>
      </c>
      <c r="F428" s="5">
        <v>10</v>
      </c>
      <c r="G428" s="5">
        <v>10</v>
      </c>
      <c r="H428" s="5">
        <v>10</v>
      </c>
      <c r="I428" s="5">
        <v>10</v>
      </c>
      <c r="J428" s="5">
        <f t="shared" si="77"/>
        <v>50</v>
      </c>
    </row>
    <row r="429" spans="1:10" ht="30" customHeight="1">
      <c r="A429" s="81">
        <v>4</v>
      </c>
      <c r="B429" s="20" t="s">
        <v>204</v>
      </c>
      <c r="C429" s="21" t="s">
        <v>202</v>
      </c>
      <c r="D429" s="3" t="s">
        <v>420</v>
      </c>
      <c r="E429" s="4">
        <f>SUM(E430:E433)</f>
        <v>5</v>
      </c>
      <c r="F429" s="4">
        <f>SUM(F430:F433)</f>
        <v>5</v>
      </c>
      <c r="G429" s="4">
        <f>SUM(G430:G433)</f>
        <v>5</v>
      </c>
      <c r="H429" s="4">
        <f>SUM(H430:H433)</f>
        <v>5</v>
      </c>
      <c r="I429" s="4">
        <f>SUM(I430:I433)</f>
        <v>5</v>
      </c>
      <c r="J429" s="4">
        <f t="shared" si="77"/>
        <v>25</v>
      </c>
    </row>
    <row r="430" spans="1:10" ht="30" customHeight="1">
      <c r="A430" s="81"/>
      <c r="B430" s="18"/>
      <c r="C430" s="21"/>
      <c r="D430" s="3" t="s">
        <v>421</v>
      </c>
      <c r="E430" s="5">
        <v>0</v>
      </c>
      <c r="F430" s="5">
        <v>0</v>
      </c>
      <c r="G430" s="5">
        <v>0</v>
      </c>
      <c r="H430" s="5">
        <v>0</v>
      </c>
      <c r="I430" s="5">
        <v>0</v>
      </c>
      <c r="J430" s="5">
        <f t="shared" si="77"/>
        <v>0</v>
      </c>
    </row>
    <row r="431" spans="1:10" ht="30" customHeight="1">
      <c r="A431" s="81"/>
      <c r="B431" s="18"/>
      <c r="C431" s="21"/>
      <c r="D431" s="3" t="s">
        <v>422</v>
      </c>
      <c r="E431" s="5">
        <v>5</v>
      </c>
      <c r="F431" s="5">
        <v>5</v>
      </c>
      <c r="G431" s="5">
        <v>5</v>
      </c>
      <c r="H431" s="5">
        <v>5</v>
      </c>
      <c r="I431" s="5">
        <v>5</v>
      </c>
      <c r="J431" s="5">
        <f t="shared" si="77"/>
        <v>25</v>
      </c>
    </row>
    <row r="432" spans="1:10" ht="30" customHeight="1">
      <c r="A432" s="81"/>
      <c r="B432" s="18"/>
      <c r="C432" s="21"/>
      <c r="D432" s="3" t="s">
        <v>423</v>
      </c>
      <c r="E432" s="5">
        <v>0</v>
      </c>
      <c r="F432" s="5">
        <v>0</v>
      </c>
      <c r="G432" s="5">
        <v>0</v>
      </c>
      <c r="H432" s="5">
        <v>0</v>
      </c>
      <c r="I432" s="5">
        <v>0</v>
      </c>
      <c r="J432" s="5">
        <f t="shared" si="77"/>
        <v>0</v>
      </c>
    </row>
    <row r="433" spans="1:10" ht="30" customHeight="1">
      <c r="A433" s="81"/>
      <c r="B433" s="19"/>
      <c r="C433" s="21"/>
      <c r="D433" s="3" t="s">
        <v>424</v>
      </c>
      <c r="E433" s="5">
        <v>0</v>
      </c>
      <c r="F433" s="5">
        <v>0</v>
      </c>
      <c r="G433" s="5">
        <v>0</v>
      </c>
      <c r="H433" s="5">
        <v>0</v>
      </c>
      <c r="I433" s="5">
        <v>0</v>
      </c>
      <c r="J433" s="5">
        <f t="shared" si="77"/>
        <v>0</v>
      </c>
    </row>
    <row r="434" spans="1:10" ht="30" customHeight="1">
      <c r="A434" s="81">
        <v>5</v>
      </c>
      <c r="B434" s="20" t="s">
        <v>185</v>
      </c>
      <c r="C434" s="21" t="s">
        <v>205</v>
      </c>
      <c r="D434" s="3" t="s">
        <v>420</v>
      </c>
      <c r="E434" s="4">
        <f>SUM(E435:E438)</f>
        <v>7</v>
      </c>
      <c r="F434" s="4">
        <f>SUM(F435:F438)</f>
        <v>7</v>
      </c>
      <c r="G434" s="4">
        <f>SUM(G435:G438)</f>
        <v>8</v>
      </c>
      <c r="H434" s="4">
        <f>SUM(H435:H438)</f>
        <v>8</v>
      </c>
      <c r="I434" s="4">
        <f>SUM(I435:I438)</f>
        <v>8</v>
      </c>
      <c r="J434" s="4">
        <f t="shared" si="77"/>
        <v>38</v>
      </c>
    </row>
    <row r="435" spans="1:10" ht="30" customHeight="1">
      <c r="A435" s="81"/>
      <c r="B435" s="18"/>
      <c r="C435" s="21"/>
      <c r="D435" s="3" t="s">
        <v>421</v>
      </c>
      <c r="E435" s="5">
        <v>0</v>
      </c>
      <c r="F435" s="5">
        <v>0</v>
      </c>
      <c r="G435" s="5">
        <v>0</v>
      </c>
      <c r="H435" s="5">
        <v>0</v>
      </c>
      <c r="I435" s="5">
        <v>0</v>
      </c>
      <c r="J435" s="5">
        <f t="shared" si="77"/>
        <v>0</v>
      </c>
    </row>
    <row r="436" spans="1:10" ht="30" customHeight="1">
      <c r="A436" s="81"/>
      <c r="B436" s="18"/>
      <c r="C436" s="21"/>
      <c r="D436" s="3" t="s">
        <v>422</v>
      </c>
      <c r="E436" s="5">
        <v>0</v>
      </c>
      <c r="F436" s="5">
        <v>0</v>
      </c>
      <c r="G436" s="5">
        <v>0</v>
      </c>
      <c r="H436" s="5">
        <v>0</v>
      </c>
      <c r="I436" s="5">
        <v>0</v>
      </c>
      <c r="J436" s="5">
        <f t="shared" si="77"/>
        <v>0</v>
      </c>
    </row>
    <row r="437" spans="1:10" ht="30" customHeight="1">
      <c r="A437" s="81"/>
      <c r="B437" s="18"/>
      <c r="C437" s="21"/>
      <c r="D437" s="3" t="s">
        <v>423</v>
      </c>
      <c r="E437" s="5">
        <v>0</v>
      </c>
      <c r="F437" s="5">
        <v>0</v>
      </c>
      <c r="G437" s="5">
        <v>0</v>
      </c>
      <c r="H437" s="5">
        <v>0</v>
      </c>
      <c r="I437" s="5">
        <v>0</v>
      </c>
      <c r="J437" s="5">
        <f t="shared" si="77"/>
        <v>0</v>
      </c>
    </row>
    <row r="438" spans="1:10" ht="30" customHeight="1">
      <c r="A438" s="81"/>
      <c r="B438" s="19"/>
      <c r="C438" s="21"/>
      <c r="D438" s="3" t="s">
        <v>424</v>
      </c>
      <c r="E438" s="5">
        <v>7</v>
      </c>
      <c r="F438" s="5">
        <v>7</v>
      </c>
      <c r="G438" s="5">
        <v>8</v>
      </c>
      <c r="H438" s="5">
        <v>8</v>
      </c>
      <c r="I438" s="5">
        <v>8</v>
      </c>
      <c r="J438" s="5">
        <f t="shared" si="77"/>
        <v>38</v>
      </c>
    </row>
    <row r="439" spans="1:10" ht="30" customHeight="1">
      <c r="A439" s="81">
        <v>6</v>
      </c>
      <c r="B439" s="20" t="s">
        <v>186</v>
      </c>
      <c r="C439" s="21" t="s">
        <v>206</v>
      </c>
      <c r="D439" s="3" t="s">
        <v>420</v>
      </c>
      <c r="E439" s="4">
        <f>SUM(E440:E443)</f>
        <v>10</v>
      </c>
      <c r="F439" s="4">
        <f>SUM(F440:F443)</f>
        <v>0</v>
      </c>
      <c r="G439" s="4">
        <f>SUM(G440:G443)</f>
        <v>10</v>
      </c>
      <c r="H439" s="4">
        <f>SUM(H440:H443)</f>
        <v>0</v>
      </c>
      <c r="I439" s="4">
        <f>SUM(I440:I443)</f>
        <v>10</v>
      </c>
      <c r="J439" s="4">
        <f t="shared" si="77"/>
        <v>30</v>
      </c>
    </row>
    <row r="440" spans="1:10" ht="30" customHeight="1">
      <c r="A440" s="81"/>
      <c r="B440" s="18"/>
      <c r="C440" s="21"/>
      <c r="D440" s="3" t="s">
        <v>421</v>
      </c>
      <c r="E440" s="5">
        <v>0</v>
      </c>
      <c r="F440" s="5">
        <v>0</v>
      </c>
      <c r="G440" s="5">
        <v>0</v>
      </c>
      <c r="H440" s="5">
        <v>0</v>
      </c>
      <c r="I440" s="5">
        <v>0</v>
      </c>
      <c r="J440" s="5">
        <f t="shared" si="77"/>
        <v>0</v>
      </c>
    </row>
    <row r="441" spans="1:10" ht="30" customHeight="1">
      <c r="A441" s="81"/>
      <c r="B441" s="18"/>
      <c r="C441" s="21"/>
      <c r="D441" s="3" t="s">
        <v>422</v>
      </c>
      <c r="E441" s="5">
        <v>10</v>
      </c>
      <c r="F441" s="5">
        <v>0</v>
      </c>
      <c r="G441" s="5">
        <v>10</v>
      </c>
      <c r="H441" s="5">
        <v>0</v>
      </c>
      <c r="I441" s="5">
        <v>10</v>
      </c>
      <c r="J441" s="5">
        <f t="shared" si="77"/>
        <v>30</v>
      </c>
    </row>
    <row r="442" spans="1:10" ht="30" customHeight="1">
      <c r="A442" s="81"/>
      <c r="B442" s="18"/>
      <c r="C442" s="21"/>
      <c r="D442" s="3" t="s">
        <v>423</v>
      </c>
      <c r="E442" s="5">
        <v>0</v>
      </c>
      <c r="F442" s="5">
        <v>0</v>
      </c>
      <c r="G442" s="5">
        <v>0</v>
      </c>
      <c r="H442" s="5">
        <v>0</v>
      </c>
      <c r="I442" s="5">
        <v>0</v>
      </c>
      <c r="J442" s="5">
        <f t="shared" si="77"/>
        <v>0</v>
      </c>
    </row>
    <row r="443" spans="1:10" ht="30" customHeight="1">
      <c r="A443" s="81"/>
      <c r="B443" s="19"/>
      <c r="C443" s="21"/>
      <c r="D443" s="3" t="s">
        <v>424</v>
      </c>
      <c r="E443" s="5">
        <v>0</v>
      </c>
      <c r="F443" s="5">
        <v>0</v>
      </c>
      <c r="G443" s="5">
        <v>0</v>
      </c>
      <c r="H443" s="5">
        <v>0</v>
      </c>
      <c r="I443" s="5">
        <v>0</v>
      </c>
      <c r="J443" s="5">
        <f t="shared" si="77"/>
        <v>0</v>
      </c>
    </row>
    <row r="444" spans="1:10" ht="30" customHeight="1">
      <c r="A444" s="81">
        <v>7</v>
      </c>
      <c r="B444" s="20" t="s">
        <v>371</v>
      </c>
      <c r="C444" s="21" t="s">
        <v>207</v>
      </c>
      <c r="D444" s="3" t="s">
        <v>420</v>
      </c>
      <c r="E444" s="4">
        <f>SUM(E445:E448)</f>
        <v>13</v>
      </c>
      <c r="F444" s="4">
        <f>SUM(F445:F448)</f>
        <v>13</v>
      </c>
      <c r="G444" s="4">
        <f>SUM(G445:G448)</f>
        <v>15</v>
      </c>
      <c r="H444" s="4">
        <f>SUM(H445:H448)</f>
        <v>15</v>
      </c>
      <c r="I444" s="4">
        <f>SUM(I445:I448)</f>
        <v>16</v>
      </c>
      <c r="J444" s="4">
        <f t="shared" si="77"/>
        <v>72</v>
      </c>
    </row>
    <row r="445" spans="1:10" ht="30" customHeight="1">
      <c r="A445" s="81"/>
      <c r="B445" s="18"/>
      <c r="C445" s="21"/>
      <c r="D445" s="3" t="s">
        <v>421</v>
      </c>
      <c r="E445" s="5">
        <v>0</v>
      </c>
      <c r="F445" s="5">
        <v>0</v>
      </c>
      <c r="G445" s="5">
        <v>0</v>
      </c>
      <c r="H445" s="5">
        <v>0</v>
      </c>
      <c r="I445" s="5">
        <v>0</v>
      </c>
      <c r="J445" s="5">
        <f t="shared" si="77"/>
        <v>0</v>
      </c>
    </row>
    <row r="446" spans="1:10" ht="30" customHeight="1">
      <c r="A446" s="81"/>
      <c r="B446" s="18"/>
      <c r="C446" s="21"/>
      <c r="D446" s="3" t="s">
        <v>422</v>
      </c>
      <c r="E446" s="5">
        <v>5</v>
      </c>
      <c r="F446" s="5">
        <v>5</v>
      </c>
      <c r="G446" s="5">
        <v>5</v>
      </c>
      <c r="H446" s="5">
        <v>5</v>
      </c>
      <c r="I446" s="5">
        <v>6</v>
      </c>
      <c r="J446" s="5">
        <f t="shared" si="77"/>
        <v>26</v>
      </c>
    </row>
    <row r="447" spans="1:10" ht="30" customHeight="1">
      <c r="A447" s="81"/>
      <c r="B447" s="18"/>
      <c r="C447" s="21"/>
      <c r="D447" s="3" t="s">
        <v>423</v>
      </c>
      <c r="E447" s="5">
        <v>3</v>
      </c>
      <c r="F447" s="5">
        <v>3</v>
      </c>
      <c r="G447" s="5">
        <v>4</v>
      </c>
      <c r="H447" s="5">
        <v>4</v>
      </c>
      <c r="I447" s="5">
        <v>4</v>
      </c>
      <c r="J447" s="5">
        <f t="shared" si="77"/>
        <v>18</v>
      </c>
    </row>
    <row r="448" spans="1:10" ht="30" customHeight="1">
      <c r="A448" s="81"/>
      <c r="B448" s="19"/>
      <c r="C448" s="21"/>
      <c r="D448" s="3" t="s">
        <v>424</v>
      </c>
      <c r="E448" s="5">
        <v>5</v>
      </c>
      <c r="F448" s="5">
        <v>5</v>
      </c>
      <c r="G448" s="5">
        <v>6</v>
      </c>
      <c r="H448" s="5">
        <v>6</v>
      </c>
      <c r="I448" s="5">
        <v>6</v>
      </c>
      <c r="J448" s="5">
        <f t="shared" si="77"/>
        <v>28</v>
      </c>
    </row>
    <row r="449" spans="1:10" ht="30" customHeight="1">
      <c r="A449" s="81">
        <v>8</v>
      </c>
      <c r="B449" s="20" t="s">
        <v>301</v>
      </c>
      <c r="C449" s="21" t="s">
        <v>482</v>
      </c>
      <c r="D449" s="3" t="s">
        <v>420</v>
      </c>
      <c r="E449" s="4">
        <f>SUM(E450:E453)</f>
        <v>23</v>
      </c>
      <c r="F449" s="4">
        <f>SUM(F450:F453)</f>
        <v>23</v>
      </c>
      <c r="G449" s="4">
        <f>SUM(G450:G453)</f>
        <v>23</v>
      </c>
      <c r="H449" s="4">
        <f>SUM(H450:H453)</f>
        <v>25</v>
      </c>
      <c r="I449" s="4">
        <f>SUM(I450:I453)</f>
        <v>26</v>
      </c>
      <c r="J449" s="4">
        <f t="shared" si="77"/>
        <v>120</v>
      </c>
    </row>
    <row r="450" spans="1:10" ht="30" customHeight="1">
      <c r="A450" s="81"/>
      <c r="B450" s="18"/>
      <c r="C450" s="21"/>
      <c r="D450" s="3" t="s">
        <v>421</v>
      </c>
      <c r="E450" s="5">
        <v>0</v>
      </c>
      <c r="F450" s="5">
        <v>0</v>
      </c>
      <c r="G450" s="5">
        <v>0</v>
      </c>
      <c r="H450" s="5">
        <v>0</v>
      </c>
      <c r="I450" s="5">
        <v>0</v>
      </c>
      <c r="J450" s="5">
        <f t="shared" si="77"/>
        <v>0</v>
      </c>
    </row>
    <row r="451" spans="1:10" ht="30" customHeight="1">
      <c r="A451" s="81"/>
      <c r="B451" s="18"/>
      <c r="C451" s="21"/>
      <c r="D451" s="3" t="s">
        <v>422</v>
      </c>
      <c r="E451" s="5">
        <v>8</v>
      </c>
      <c r="F451" s="5">
        <v>8</v>
      </c>
      <c r="G451" s="5">
        <v>8</v>
      </c>
      <c r="H451" s="5">
        <v>9</v>
      </c>
      <c r="I451" s="5">
        <v>9</v>
      </c>
      <c r="J451" s="5">
        <f t="shared" si="77"/>
        <v>42</v>
      </c>
    </row>
    <row r="452" spans="1:10" ht="30" customHeight="1">
      <c r="A452" s="81"/>
      <c r="B452" s="18"/>
      <c r="C452" s="21"/>
      <c r="D452" s="3" t="s">
        <v>423</v>
      </c>
      <c r="E452" s="5">
        <v>0</v>
      </c>
      <c r="F452" s="5">
        <v>0</v>
      </c>
      <c r="G452" s="5">
        <v>0</v>
      </c>
      <c r="H452" s="5">
        <v>0</v>
      </c>
      <c r="I452" s="5">
        <v>0</v>
      </c>
      <c r="J452" s="5">
        <f t="shared" si="77"/>
        <v>0</v>
      </c>
    </row>
    <row r="453" spans="1:10" ht="30" customHeight="1">
      <c r="A453" s="81"/>
      <c r="B453" s="19"/>
      <c r="C453" s="21"/>
      <c r="D453" s="3" t="s">
        <v>424</v>
      </c>
      <c r="E453" s="5">
        <v>15</v>
      </c>
      <c r="F453" s="5">
        <v>15</v>
      </c>
      <c r="G453" s="5">
        <v>15</v>
      </c>
      <c r="H453" s="5">
        <v>16</v>
      </c>
      <c r="I453" s="5">
        <v>17</v>
      </c>
      <c r="J453" s="5">
        <f t="shared" si="77"/>
        <v>78</v>
      </c>
    </row>
    <row r="454" spans="1:10" ht="30" customHeight="1">
      <c r="A454" s="81">
        <v>9</v>
      </c>
      <c r="B454" s="20" t="s">
        <v>187</v>
      </c>
      <c r="C454" s="21" t="s">
        <v>206</v>
      </c>
      <c r="D454" s="3" t="s">
        <v>420</v>
      </c>
      <c r="E454" s="4">
        <f>SUM(E455:E458)</f>
        <v>10</v>
      </c>
      <c r="F454" s="4">
        <f>SUM(F455:F458)</f>
        <v>10</v>
      </c>
      <c r="G454" s="4">
        <f>SUM(G455:G458)</f>
        <v>10</v>
      </c>
      <c r="H454" s="4">
        <f>SUM(H455:H458)</f>
        <v>10</v>
      </c>
      <c r="I454" s="4">
        <f>SUM(I455:I458)</f>
        <v>10</v>
      </c>
      <c r="J454" s="4">
        <f t="shared" si="77"/>
        <v>50</v>
      </c>
    </row>
    <row r="455" spans="1:10" ht="30" customHeight="1">
      <c r="A455" s="81"/>
      <c r="B455" s="18"/>
      <c r="C455" s="21"/>
      <c r="D455" s="3" t="s">
        <v>421</v>
      </c>
      <c r="E455" s="5">
        <v>0</v>
      </c>
      <c r="F455" s="5">
        <v>0</v>
      </c>
      <c r="G455" s="5">
        <v>0</v>
      </c>
      <c r="H455" s="5">
        <v>0</v>
      </c>
      <c r="I455" s="5">
        <v>0</v>
      </c>
      <c r="J455" s="5">
        <f t="shared" si="77"/>
        <v>0</v>
      </c>
    </row>
    <row r="456" spans="1:10" ht="30" customHeight="1">
      <c r="A456" s="81"/>
      <c r="B456" s="18"/>
      <c r="C456" s="21"/>
      <c r="D456" s="3" t="s">
        <v>422</v>
      </c>
      <c r="E456" s="5">
        <v>10</v>
      </c>
      <c r="F456" s="5">
        <v>10</v>
      </c>
      <c r="G456" s="5">
        <v>10</v>
      </c>
      <c r="H456" s="5">
        <v>10</v>
      </c>
      <c r="I456" s="5">
        <v>10</v>
      </c>
      <c r="J456" s="5">
        <f t="shared" si="77"/>
        <v>50</v>
      </c>
    </row>
    <row r="457" spans="1:10" ht="30" customHeight="1">
      <c r="A457" s="81"/>
      <c r="B457" s="18"/>
      <c r="C457" s="21"/>
      <c r="D457" s="3" t="s">
        <v>423</v>
      </c>
      <c r="E457" s="5">
        <v>0</v>
      </c>
      <c r="F457" s="5">
        <v>0</v>
      </c>
      <c r="G457" s="5">
        <v>0</v>
      </c>
      <c r="H457" s="5">
        <v>0</v>
      </c>
      <c r="I457" s="5">
        <v>0</v>
      </c>
      <c r="J457" s="5">
        <f t="shared" si="77"/>
        <v>0</v>
      </c>
    </row>
    <row r="458" spans="1:10" ht="30" customHeight="1">
      <c r="A458" s="81"/>
      <c r="B458" s="19"/>
      <c r="C458" s="21"/>
      <c r="D458" s="3" t="s">
        <v>424</v>
      </c>
      <c r="E458" s="5">
        <v>0</v>
      </c>
      <c r="F458" s="5">
        <v>0</v>
      </c>
      <c r="G458" s="5">
        <v>0</v>
      </c>
      <c r="H458" s="5">
        <v>0</v>
      </c>
      <c r="I458" s="5">
        <v>0</v>
      </c>
      <c r="J458" s="5">
        <f t="shared" si="77"/>
        <v>0</v>
      </c>
    </row>
    <row r="459" spans="1:10" ht="30" customHeight="1">
      <c r="A459" s="81">
        <v>10</v>
      </c>
      <c r="B459" s="20" t="s">
        <v>188</v>
      </c>
      <c r="C459" s="21" t="s">
        <v>302</v>
      </c>
      <c r="D459" s="3" t="s">
        <v>420</v>
      </c>
      <c r="E459" s="4">
        <f>SUM(E460:E463)</f>
        <v>2</v>
      </c>
      <c r="F459" s="4">
        <f>SUM(F460:F463)</f>
        <v>3</v>
      </c>
      <c r="G459" s="4">
        <f>SUM(G460:G463)</f>
        <v>4</v>
      </c>
      <c r="H459" s="4">
        <f>SUM(H460:H463)</f>
        <v>5</v>
      </c>
      <c r="I459" s="4">
        <f>SUM(I460:I463)</f>
        <v>6</v>
      </c>
      <c r="J459" s="4">
        <f t="shared" si="77"/>
        <v>20</v>
      </c>
    </row>
    <row r="460" spans="1:10" ht="30" customHeight="1">
      <c r="A460" s="81"/>
      <c r="B460" s="18"/>
      <c r="C460" s="21"/>
      <c r="D460" s="3" t="s">
        <v>421</v>
      </c>
      <c r="E460" s="5">
        <v>0</v>
      </c>
      <c r="F460" s="5">
        <v>0</v>
      </c>
      <c r="G460" s="5">
        <v>0</v>
      </c>
      <c r="H460" s="5">
        <v>0</v>
      </c>
      <c r="I460" s="5">
        <v>0</v>
      </c>
      <c r="J460" s="5">
        <f t="shared" si="77"/>
        <v>0</v>
      </c>
    </row>
    <row r="461" spans="1:10" ht="30" customHeight="1">
      <c r="A461" s="81"/>
      <c r="B461" s="18"/>
      <c r="C461" s="21"/>
      <c r="D461" s="3" t="s">
        <v>422</v>
      </c>
      <c r="E461" s="5">
        <v>0</v>
      </c>
      <c r="F461" s="5">
        <v>0</v>
      </c>
      <c r="G461" s="5">
        <v>0</v>
      </c>
      <c r="H461" s="5">
        <v>0</v>
      </c>
      <c r="I461" s="5">
        <v>0</v>
      </c>
      <c r="J461" s="5">
        <f t="shared" si="77"/>
        <v>0</v>
      </c>
    </row>
    <row r="462" spans="1:10" ht="30" customHeight="1">
      <c r="A462" s="81"/>
      <c r="B462" s="18"/>
      <c r="C462" s="21"/>
      <c r="D462" s="3" t="s">
        <v>423</v>
      </c>
      <c r="E462" s="5">
        <v>2</v>
      </c>
      <c r="F462" s="5">
        <v>3</v>
      </c>
      <c r="G462" s="5">
        <v>4</v>
      </c>
      <c r="H462" s="5">
        <v>5</v>
      </c>
      <c r="I462" s="5">
        <v>6</v>
      </c>
      <c r="J462" s="5">
        <f t="shared" si="77"/>
        <v>20</v>
      </c>
    </row>
    <row r="463" spans="1:10" ht="30" customHeight="1">
      <c r="A463" s="81"/>
      <c r="B463" s="19"/>
      <c r="C463" s="21"/>
      <c r="D463" s="3" t="s">
        <v>424</v>
      </c>
      <c r="E463" s="5">
        <v>0</v>
      </c>
      <c r="F463" s="5">
        <v>0</v>
      </c>
      <c r="G463" s="5">
        <v>0</v>
      </c>
      <c r="H463" s="5">
        <v>0</v>
      </c>
      <c r="I463" s="5">
        <v>0</v>
      </c>
      <c r="J463" s="5">
        <f t="shared" si="77"/>
        <v>0</v>
      </c>
    </row>
    <row r="464" spans="1:10" ht="30" customHeight="1">
      <c r="A464" s="81">
        <v>11</v>
      </c>
      <c r="B464" s="20" t="s">
        <v>372</v>
      </c>
      <c r="C464" s="21" t="s">
        <v>483</v>
      </c>
      <c r="D464" s="3" t="s">
        <v>420</v>
      </c>
      <c r="E464" s="4">
        <f>SUM(E465:E468)</f>
        <v>14</v>
      </c>
      <c r="F464" s="4">
        <f>SUM(F465:F468)</f>
        <v>14</v>
      </c>
      <c r="G464" s="4">
        <f>SUM(G465:G468)</f>
        <v>16</v>
      </c>
      <c r="H464" s="4">
        <f>SUM(H465:H468)</f>
        <v>18</v>
      </c>
      <c r="I464" s="4">
        <f>SUM(I465:I468)</f>
        <v>19</v>
      </c>
      <c r="J464" s="4">
        <f t="shared" si="77"/>
        <v>81</v>
      </c>
    </row>
    <row r="465" spans="1:10" ht="30" customHeight="1">
      <c r="A465" s="81"/>
      <c r="B465" s="18"/>
      <c r="C465" s="21"/>
      <c r="D465" s="3" t="s">
        <v>421</v>
      </c>
      <c r="E465" s="5">
        <v>0</v>
      </c>
      <c r="F465" s="5">
        <v>0</v>
      </c>
      <c r="G465" s="5">
        <v>0</v>
      </c>
      <c r="H465" s="5">
        <v>0</v>
      </c>
      <c r="I465" s="5">
        <v>0</v>
      </c>
      <c r="J465" s="5">
        <f t="shared" si="77"/>
        <v>0</v>
      </c>
    </row>
    <row r="466" spans="1:10" ht="30" customHeight="1">
      <c r="A466" s="81"/>
      <c r="B466" s="18"/>
      <c r="C466" s="21"/>
      <c r="D466" s="3" t="s">
        <v>422</v>
      </c>
      <c r="E466" s="5">
        <v>5</v>
      </c>
      <c r="F466" s="5">
        <v>5</v>
      </c>
      <c r="G466" s="5">
        <v>6</v>
      </c>
      <c r="H466" s="5">
        <v>7</v>
      </c>
      <c r="I466" s="5">
        <v>8</v>
      </c>
      <c r="J466" s="5">
        <f t="shared" si="77"/>
        <v>31</v>
      </c>
    </row>
    <row r="467" spans="1:10" ht="30" customHeight="1">
      <c r="A467" s="81"/>
      <c r="B467" s="18"/>
      <c r="C467" s="21"/>
      <c r="D467" s="3" t="s">
        <v>423</v>
      </c>
      <c r="E467" s="5">
        <v>2</v>
      </c>
      <c r="F467" s="5">
        <v>2</v>
      </c>
      <c r="G467" s="5">
        <v>3</v>
      </c>
      <c r="H467" s="5">
        <v>3</v>
      </c>
      <c r="I467" s="5">
        <v>3</v>
      </c>
      <c r="J467" s="5">
        <f t="shared" si="77"/>
        <v>13</v>
      </c>
    </row>
    <row r="468" spans="1:10" ht="30" customHeight="1">
      <c r="A468" s="81"/>
      <c r="B468" s="19"/>
      <c r="C468" s="21"/>
      <c r="D468" s="3" t="s">
        <v>424</v>
      </c>
      <c r="E468" s="5">
        <v>7</v>
      </c>
      <c r="F468" s="5">
        <v>7</v>
      </c>
      <c r="G468" s="5">
        <v>7</v>
      </c>
      <c r="H468" s="5">
        <v>8</v>
      </c>
      <c r="I468" s="5">
        <v>8</v>
      </c>
      <c r="J468" s="5">
        <f t="shared" si="77"/>
        <v>37</v>
      </c>
    </row>
    <row r="469" spans="1:10" ht="30" customHeight="1">
      <c r="A469" s="81">
        <v>12</v>
      </c>
      <c r="B469" s="20" t="s">
        <v>373</v>
      </c>
      <c r="C469" s="21" t="s">
        <v>484</v>
      </c>
      <c r="D469" s="3" t="s">
        <v>420</v>
      </c>
      <c r="E469" s="4">
        <f>SUM(E470:E473)</f>
        <v>10</v>
      </c>
      <c r="F469" s="4">
        <f>SUM(F470:F473)</f>
        <v>11</v>
      </c>
      <c r="G469" s="4">
        <f>SUM(G470:G473)</f>
        <v>12</v>
      </c>
      <c r="H469" s="4">
        <f>SUM(H470:H473)</f>
        <v>13</v>
      </c>
      <c r="I469" s="4">
        <f>SUM(I470:I473)</f>
        <v>14</v>
      </c>
      <c r="J469" s="4">
        <f t="shared" si="77"/>
        <v>60</v>
      </c>
    </row>
    <row r="470" spans="1:10" ht="30" customHeight="1">
      <c r="A470" s="81"/>
      <c r="B470" s="18"/>
      <c r="C470" s="21"/>
      <c r="D470" s="3" t="s">
        <v>421</v>
      </c>
      <c r="E470" s="5">
        <v>0</v>
      </c>
      <c r="F470" s="5">
        <v>0</v>
      </c>
      <c r="G470" s="5">
        <v>0</v>
      </c>
      <c r="H470" s="5">
        <v>0</v>
      </c>
      <c r="I470" s="5">
        <v>0</v>
      </c>
      <c r="J470" s="5">
        <f t="shared" si="77"/>
        <v>0</v>
      </c>
    </row>
    <row r="471" spans="1:10" ht="30" customHeight="1">
      <c r="A471" s="81"/>
      <c r="B471" s="18"/>
      <c r="C471" s="21"/>
      <c r="D471" s="3" t="s">
        <v>422</v>
      </c>
      <c r="E471" s="5">
        <v>0</v>
      </c>
      <c r="F471" s="5">
        <v>0</v>
      </c>
      <c r="G471" s="5">
        <v>0</v>
      </c>
      <c r="H471" s="5">
        <v>0</v>
      </c>
      <c r="I471" s="5">
        <v>0</v>
      </c>
      <c r="J471" s="5">
        <f t="shared" si="77"/>
        <v>0</v>
      </c>
    </row>
    <row r="472" spans="1:10" ht="30" customHeight="1">
      <c r="A472" s="81"/>
      <c r="B472" s="18"/>
      <c r="C472" s="21"/>
      <c r="D472" s="3" t="s">
        <v>423</v>
      </c>
      <c r="E472" s="5">
        <v>0</v>
      </c>
      <c r="F472" s="5">
        <v>0</v>
      </c>
      <c r="G472" s="5">
        <v>0</v>
      </c>
      <c r="H472" s="5">
        <v>0</v>
      </c>
      <c r="I472" s="5">
        <v>0</v>
      </c>
      <c r="J472" s="5">
        <f t="shared" si="77"/>
        <v>0</v>
      </c>
    </row>
    <row r="473" spans="1:10" ht="30" customHeight="1">
      <c r="A473" s="81"/>
      <c r="B473" s="19"/>
      <c r="C473" s="21"/>
      <c r="D473" s="3" t="s">
        <v>424</v>
      </c>
      <c r="E473" s="5">
        <v>10</v>
      </c>
      <c r="F473" s="5">
        <v>11</v>
      </c>
      <c r="G473" s="5">
        <v>12</v>
      </c>
      <c r="H473" s="5">
        <v>13</v>
      </c>
      <c r="I473" s="5">
        <v>14</v>
      </c>
      <c r="J473" s="5">
        <f t="shared" si="77"/>
        <v>60</v>
      </c>
    </row>
    <row r="474" spans="1:10" ht="30" customHeight="1">
      <c r="A474" s="81">
        <v>13</v>
      </c>
      <c r="B474" s="20" t="s">
        <v>189</v>
      </c>
      <c r="C474" s="21" t="s">
        <v>206</v>
      </c>
      <c r="D474" s="3" t="s">
        <v>420</v>
      </c>
      <c r="E474" s="4">
        <f>SUM(E475:E478)</f>
        <v>30</v>
      </c>
      <c r="F474" s="4">
        <f>SUM(F475:F478)</f>
        <v>0</v>
      </c>
      <c r="G474" s="4">
        <f>SUM(G475:G478)</f>
        <v>30</v>
      </c>
      <c r="H474" s="4">
        <f>SUM(H475:H478)</f>
        <v>0</v>
      </c>
      <c r="I474" s="4">
        <f>SUM(I475:I478)</f>
        <v>30</v>
      </c>
      <c r="J474" s="4">
        <f t="shared" si="77"/>
        <v>90</v>
      </c>
    </row>
    <row r="475" spans="1:10" ht="30" customHeight="1">
      <c r="A475" s="81"/>
      <c r="B475" s="18"/>
      <c r="C475" s="21"/>
      <c r="D475" s="3" t="s">
        <v>421</v>
      </c>
      <c r="E475" s="5">
        <v>0</v>
      </c>
      <c r="F475" s="5">
        <v>0</v>
      </c>
      <c r="G475" s="5">
        <v>0</v>
      </c>
      <c r="H475" s="5">
        <v>0</v>
      </c>
      <c r="I475" s="5">
        <v>0</v>
      </c>
      <c r="J475" s="5">
        <f t="shared" si="77"/>
        <v>0</v>
      </c>
    </row>
    <row r="476" spans="1:10" ht="30" customHeight="1">
      <c r="A476" s="81"/>
      <c r="B476" s="18"/>
      <c r="C476" s="21"/>
      <c r="D476" s="3" t="s">
        <v>422</v>
      </c>
      <c r="E476" s="5">
        <v>30</v>
      </c>
      <c r="F476" s="5">
        <v>0</v>
      </c>
      <c r="G476" s="5">
        <v>30</v>
      </c>
      <c r="H476" s="5">
        <v>0</v>
      </c>
      <c r="I476" s="5">
        <v>30</v>
      </c>
      <c r="J476" s="5">
        <f t="shared" si="77"/>
        <v>90</v>
      </c>
    </row>
    <row r="477" spans="1:10" ht="30" customHeight="1">
      <c r="A477" s="81"/>
      <c r="B477" s="18"/>
      <c r="C477" s="21"/>
      <c r="D477" s="3" t="s">
        <v>423</v>
      </c>
      <c r="E477" s="5">
        <v>0</v>
      </c>
      <c r="F477" s="5">
        <v>0</v>
      </c>
      <c r="G477" s="5">
        <v>0</v>
      </c>
      <c r="H477" s="5">
        <v>0</v>
      </c>
      <c r="I477" s="5">
        <v>0</v>
      </c>
      <c r="J477" s="5">
        <f t="shared" si="77"/>
        <v>0</v>
      </c>
    </row>
    <row r="478" spans="1:10" ht="30" customHeight="1">
      <c r="A478" s="81"/>
      <c r="B478" s="19"/>
      <c r="C478" s="21"/>
      <c r="D478" s="3" t="s">
        <v>424</v>
      </c>
      <c r="E478" s="5">
        <v>0</v>
      </c>
      <c r="F478" s="5">
        <v>0</v>
      </c>
      <c r="G478" s="5">
        <v>0</v>
      </c>
      <c r="H478" s="5">
        <v>0</v>
      </c>
      <c r="I478" s="5">
        <v>0</v>
      </c>
      <c r="J478" s="5">
        <f t="shared" si="77"/>
        <v>0</v>
      </c>
    </row>
    <row r="479" spans="1:10" ht="30" customHeight="1">
      <c r="A479" s="81">
        <v>14</v>
      </c>
      <c r="B479" s="20" t="s">
        <v>190</v>
      </c>
      <c r="C479" s="21" t="s">
        <v>365</v>
      </c>
      <c r="D479" s="3" t="s">
        <v>420</v>
      </c>
      <c r="E479" s="4">
        <f>SUM(E480:E483)</f>
        <v>7</v>
      </c>
      <c r="F479" s="4">
        <f>SUM(F480:F483)</f>
        <v>10</v>
      </c>
      <c r="G479" s="4">
        <f>SUM(G480:G483)</f>
        <v>10</v>
      </c>
      <c r="H479" s="4">
        <f>SUM(H480:H483)</f>
        <v>10</v>
      </c>
      <c r="I479" s="4">
        <f>SUM(I480:I483)</f>
        <v>10</v>
      </c>
      <c r="J479" s="4">
        <f t="shared" si="77"/>
        <v>47</v>
      </c>
    </row>
    <row r="480" spans="1:10" ht="30" customHeight="1">
      <c r="A480" s="81"/>
      <c r="B480" s="18"/>
      <c r="C480" s="21"/>
      <c r="D480" s="3" t="s">
        <v>421</v>
      </c>
      <c r="E480" s="5">
        <v>0</v>
      </c>
      <c r="F480" s="5">
        <v>0</v>
      </c>
      <c r="G480" s="5">
        <v>0</v>
      </c>
      <c r="H480" s="5">
        <v>0</v>
      </c>
      <c r="I480" s="5">
        <v>0</v>
      </c>
      <c r="J480" s="5">
        <f t="shared" si="77"/>
        <v>0</v>
      </c>
    </row>
    <row r="481" spans="1:10" ht="30" customHeight="1">
      <c r="A481" s="81"/>
      <c r="B481" s="18"/>
      <c r="C481" s="21"/>
      <c r="D481" s="3" t="s">
        <v>422</v>
      </c>
      <c r="E481" s="5">
        <v>7</v>
      </c>
      <c r="F481" s="5">
        <v>10</v>
      </c>
      <c r="G481" s="5">
        <v>10</v>
      </c>
      <c r="H481" s="5">
        <v>10</v>
      </c>
      <c r="I481" s="5">
        <v>10</v>
      </c>
      <c r="J481" s="5">
        <f t="shared" si="77"/>
        <v>47</v>
      </c>
    </row>
    <row r="482" spans="1:10" ht="30" customHeight="1">
      <c r="A482" s="81"/>
      <c r="B482" s="18"/>
      <c r="C482" s="21"/>
      <c r="D482" s="3" t="s">
        <v>423</v>
      </c>
      <c r="E482" s="5">
        <v>0</v>
      </c>
      <c r="F482" s="5">
        <v>0</v>
      </c>
      <c r="G482" s="5">
        <v>0</v>
      </c>
      <c r="H482" s="5">
        <v>0</v>
      </c>
      <c r="I482" s="5">
        <v>0</v>
      </c>
      <c r="J482" s="5">
        <f t="shared" si="77"/>
        <v>0</v>
      </c>
    </row>
    <row r="483" spans="1:10" ht="30" customHeight="1">
      <c r="A483" s="81"/>
      <c r="B483" s="19"/>
      <c r="C483" s="21"/>
      <c r="D483" s="3" t="s">
        <v>424</v>
      </c>
      <c r="E483" s="5">
        <v>0</v>
      </c>
      <c r="F483" s="5">
        <v>0</v>
      </c>
      <c r="G483" s="5">
        <v>0</v>
      </c>
      <c r="H483" s="5">
        <v>0</v>
      </c>
      <c r="I483" s="5">
        <v>0</v>
      </c>
      <c r="J483" s="5">
        <f t="shared" si="77"/>
        <v>0</v>
      </c>
    </row>
    <row r="484" spans="1:10" ht="30" customHeight="1">
      <c r="A484" s="81">
        <v>15</v>
      </c>
      <c r="B484" s="20" t="s">
        <v>191</v>
      </c>
      <c r="C484" s="21" t="s">
        <v>374</v>
      </c>
      <c r="D484" s="3" t="s">
        <v>420</v>
      </c>
      <c r="E484" s="4">
        <f>SUM(E485:E488)</f>
        <v>0</v>
      </c>
      <c r="F484" s="4">
        <f>SUM(F485:F488)</f>
        <v>0</v>
      </c>
      <c r="G484" s="4">
        <f>SUM(G485:G488)</f>
        <v>0</v>
      </c>
      <c r="H484" s="4">
        <f>SUM(H485:H488)</f>
        <v>0</v>
      </c>
      <c r="I484" s="4">
        <f>SUM(I485:I488)</f>
        <v>0</v>
      </c>
      <c r="J484" s="4">
        <f t="shared" si="77"/>
        <v>0</v>
      </c>
    </row>
    <row r="485" spans="1:10" ht="30" customHeight="1">
      <c r="A485" s="81"/>
      <c r="B485" s="18"/>
      <c r="C485" s="21"/>
      <c r="D485" s="3" t="s">
        <v>421</v>
      </c>
      <c r="E485" s="5">
        <v>0</v>
      </c>
      <c r="F485" s="5">
        <v>0</v>
      </c>
      <c r="G485" s="5">
        <v>0</v>
      </c>
      <c r="H485" s="5">
        <v>0</v>
      </c>
      <c r="I485" s="5">
        <v>0</v>
      </c>
      <c r="J485" s="5">
        <f t="shared" si="77"/>
        <v>0</v>
      </c>
    </row>
    <row r="486" spans="1:10" ht="30" customHeight="1">
      <c r="A486" s="81"/>
      <c r="B486" s="18"/>
      <c r="C486" s="21"/>
      <c r="D486" s="3" t="s">
        <v>422</v>
      </c>
      <c r="E486" s="5">
        <v>0</v>
      </c>
      <c r="F486" s="5">
        <v>0</v>
      </c>
      <c r="G486" s="5">
        <v>0</v>
      </c>
      <c r="H486" s="5">
        <v>0</v>
      </c>
      <c r="I486" s="5">
        <v>0</v>
      </c>
      <c r="J486" s="5">
        <f aca="true" t="shared" si="78" ref="J486:J538">SUM(E486:I486)</f>
        <v>0</v>
      </c>
    </row>
    <row r="487" spans="1:10" ht="30" customHeight="1">
      <c r="A487" s="81"/>
      <c r="B487" s="18"/>
      <c r="C487" s="21"/>
      <c r="D487" s="3" t="s">
        <v>423</v>
      </c>
      <c r="E487" s="5">
        <v>0</v>
      </c>
      <c r="F487" s="5">
        <v>0</v>
      </c>
      <c r="G487" s="5">
        <v>0</v>
      </c>
      <c r="H487" s="5">
        <v>0</v>
      </c>
      <c r="I487" s="5">
        <v>0</v>
      </c>
      <c r="J487" s="5">
        <f t="shared" si="78"/>
        <v>0</v>
      </c>
    </row>
    <row r="488" spans="1:10" ht="30" customHeight="1">
      <c r="A488" s="81"/>
      <c r="B488" s="19"/>
      <c r="C488" s="21"/>
      <c r="D488" s="3" t="s">
        <v>424</v>
      </c>
      <c r="E488" s="5">
        <v>0</v>
      </c>
      <c r="F488" s="5">
        <v>0</v>
      </c>
      <c r="G488" s="5">
        <v>0</v>
      </c>
      <c r="H488" s="5">
        <v>0</v>
      </c>
      <c r="I488" s="5">
        <v>0</v>
      </c>
      <c r="J488" s="5">
        <v>0</v>
      </c>
    </row>
    <row r="489" spans="1:10" ht="30" customHeight="1">
      <c r="A489" s="81">
        <v>16</v>
      </c>
      <c r="B489" s="20" t="s">
        <v>375</v>
      </c>
      <c r="C489" s="21" t="s">
        <v>485</v>
      </c>
      <c r="D489" s="3" t="s">
        <v>420</v>
      </c>
      <c r="E489" s="4">
        <f>SUM(E490:E493)</f>
        <v>4</v>
      </c>
      <c r="F489" s="4">
        <f>SUM(F490:F493)</f>
        <v>4</v>
      </c>
      <c r="G489" s="4">
        <f>SUM(G490:G493)</f>
        <v>4</v>
      </c>
      <c r="H489" s="4">
        <f>SUM(H490:H493)</f>
        <v>4</v>
      </c>
      <c r="I489" s="4">
        <f>SUM(I490:I493)</f>
        <v>4</v>
      </c>
      <c r="J489" s="4">
        <f t="shared" si="78"/>
        <v>20</v>
      </c>
    </row>
    <row r="490" spans="1:10" ht="30" customHeight="1">
      <c r="A490" s="81"/>
      <c r="B490" s="18"/>
      <c r="C490" s="21"/>
      <c r="D490" s="3" t="s">
        <v>421</v>
      </c>
      <c r="E490" s="5">
        <v>0</v>
      </c>
      <c r="F490" s="5">
        <v>0</v>
      </c>
      <c r="G490" s="5">
        <v>0</v>
      </c>
      <c r="H490" s="5">
        <v>0</v>
      </c>
      <c r="I490" s="5">
        <v>0</v>
      </c>
      <c r="J490" s="5">
        <f t="shared" si="78"/>
        <v>0</v>
      </c>
    </row>
    <row r="491" spans="1:10" ht="30" customHeight="1">
      <c r="A491" s="81"/>
      <c r="B491" s="18"/>
      <c r="C491" s="21"/>
      <c r="D491" s="3" t="s">
        <v>422</v>
      </c>
      <c r="E491" s="5">
        <v>4</v>
      </c>
      <c r="F491" s="5">
        <v>4</v>
      </c>
      <c r="G491" s="5">
        <v>4</v>
      </c>
      <c r="H491" s="5">
        <v>4</v>
      </c>
      <c r="I491" s="5">
        <v>4</v>
      </c>
      <c r="J491" s="5">
        <f t="shared" si="78"/>
        <v>20</v>
      </c>
    </row>
    <row r="492" spans="1:10" ht="30" customHeight="1">
      <c r="A492" s="81"/>
      <c r="B492" s="18"/>
      <c r="C492" s="21"/>
      <c r="D492" s="3" t="s">
        <v>423</v>
      </c>
      <c r="E492" s="5">
        <v>0</v>
      </c>
      <c r="F492" s="5">
        <v>0</v>
      </c>
      <c r="G492" s="5">
        <v>0</v>
      </c>
      <c r="H492" s="5">
        <v>0</v>
      </c>
      <c r="I492" s="5">
        <v>0</v>
      </c>
      <c r="J492" s="5">
        <f t="shared" si="78"/>
        <v>0</v>
      </c>
    </row>
    <row r="493" spans="1:10" ht="30" customHeight="1">
      <c r="A493" s="81"/>
      <c r="B493" s="19"/>
      <c r="C493" s="21"/>
      <c r="D493" s="3" t="s">
        <v>424</v>
      </c>
      <c r="E493" s="5">
        <v>0</v>
      </c>
      <c r="F493" s="5">
        <v>0</v>
      </c>
      <c r="G493" s="5">
        <v>0</v>
      </c>
      <c r="H493" s="5">
        <v>0</v>
      </c>
      <c r="I493" s="5">
        <v>0</v>
      </c>
      <c r="J493" s="5">
        <f t="shared" si="78"/>
        <v>0</v>
      </c>
    </row>
    <row r="494" spans="1:10" ht="30" customHeight="1">
      <c r="A494" s="81">
        <v>17</v>
      </c>
      <c r="B494" s="20" t="s">
        <v>192</v>
      </c>
      <c r="C494" s="21" t="s">
        <v>376</v>
      </c>
      <c r="D494" s="3" t="s">
        <v>420</v>
      </c>
      <c r="E494" s="4">
        <f>SUM(E495:E498)</f>
        <v>25</v>
      </c>
      <c r="F494" s="4">
        <f>SUM(F495:F498)</f>
        <v>25</v>
      </c>
      <c r="G494" s="4">
        <f>SUM(G495:G498)</f>
        <v>25</v>
      </c>
      <c r="H494" s="4">
        <f>SUM(H495:H498)</f>
        <v>25</v>
      </c>
      <c r="I494" s="4">
        <f>SUM(I495:I498)</f>
        <v>25</v>
      </c>
      <c r="J494" s="4">
        <f t="shared" si="78"/>
        <v>125</v>
      </c>
    </row>
    <row r="495" spans="1:10" ht="30" customHeight="1">
      <c r="A495" s="81"/>
      <c r="B495" s="18"/>
      <c r="C495" s="21"/>
      <c r="D495" s="3" t="s">
        <v>421</v>
      </c>
      <c r="E495" s="5">
        <v>0</v>
      </c>
      <c r="F495" s="5">
        <v>0</v>
      </c>
      <c r="G495" s="5">
        <v>0</v>
      </c>
      <c r="H495" s="5">
        <v>0</v>
      </c>
      <c r="I495" s="5">
        <v>0</v>
      </c>
      <c r="J495" s="5">
        <f t="shared" si="78"/>
        <v>0</v>
      </c>
    </row>
    <row r="496" spans="1:10" ht="30" customHeight="1">
      <c r="A496" s="81"/>
      <c r="B496" s="18"/>
      <c r="C496" s="21"/>
      <c r="D496" s="3" t="s">
        <v>422</v>
      </c>
      <c r="E496" s="5">
        <v>0</v>
      </c>
      <c r="F496" s="5">
        <v>0</v>
      </c>
      <c r="G496" s="5">
        <v>0</v>
      </c>
      <c r="H496" s="5">
        <v>0</v>
      </c>
      <c r="I496" s="5">
        <v>0</v>
      </c>
      <c r="J496" s="5">
        <f t="shared" si="78"/>
        <v>0</v>
      </c>
    </row>
    <row r="497" spans="1:10" ht="30" customHeight="1">
      <c r="A497" s="81"/>
      <c r="B497" s="18"/>
      <c r="C497" s="21"/>
      <c r="D497" s="3" t="s">
        <v>423</v>
      </c>
      <c r="E497" s="5">
        <v>20</v>
      </c>
      <c r="F497" s="5">
        <v>20</v>
      </c>
      <c r="G497" s="5">
        <v>20</v>
      </c>
      <c r="H497" s="5">
        <v>20</v>
      </c>
      <c r="I497" s="5">
        <v>20</v>
      </c>
      <c r="J497" s="5">
        <f t="shared" si="78"/>
        <v>100</v>
      </c>
    </row>
    <row r="498" spans="1:10" ht="30" customHeight="1">
      <c r="A498" s="81"/>
      <c r="B498" s="19"/>
      <c r="C498" s="21"/>
      <c r="D498" s="3" t="s">
        <v>424</v>
      </c>
      <c r="E498" s="5">
        <v>5</v>
      </c>
      <c r="F498" s="5">
        <v>5</v>
      </c>
      <c r="G498" s="5">
        <v>5</v>
      </c>
      <c r="H498" s="5">
        <v>5</v>
      </c>
      <c r="I498" s="5">
        <v>5</v>
      </c>
      <c r="J498" s="5">
        <f t="shared" si="78"/>
        <v>25</v>
      </c>
    </row>
    <row r="499" spans="1:10" ht="30" customHeight="1">
      <c r="A499" s="81">
        <v>18</v>
      </c>
      <c r="B499" s="20" t="s">
        <v>486</v>
      </c>
      <c r="C499" s="21" t="s">
        <v>487</v>
      </c>
      <c r="D499" s="3" t="s">
        <v>420</v>
      </c>
      <c r="E499" s="4">
        <f>SUM(E500:E503)</f>
        <v>16</v>
      </c>
      <c r="F499" s="4">
        <f>SUM(F500:F503)</f>
        <v>16</v>
      </c>
      <c r="G499" s="4">
        <f>SUM(G500:G503)</f>
        <v>16</v>
      </c>
      <c r="H499" s="4">
        <f>SUM(H500:H503)</f>
        <v>16</v>
      </c>
      <c r="I499" s="4">
        <f>SUM(I500:I503)</f>
        <v>16</v>
      </c>
      <c r="J499" s="4">
        <f t="shared" si="78"/>
        <v>80</v>
      </c>
    </row>
    <row r="500" spans="1:10" ht="30" customHeight="1">
      <c r="A500" s="81"/>
      <c r="B500" s="18"/>
      <c r="C500" s="21"/>
      <c r="D500" s="3" t="s">
        <v>421</v>
      </c>
      <c r="E500" s="5">
        <v>0</v>
      </c>
      <c r="F500" s="5">
        <v>0</v>
      </c>
      <c r="G500" s="5">
        <v>0</v>
      </c>
      <c r="H500" s="5">
        <v>0</v>
      </c>
      <c r="I500" s="5">
        <v>0</v>
      </c>
      <c r="J500" s="5">
        <f t="shared" si="78"/>
        <v>0</v>
      </c>
    </row>
    <row r="501" spans="1:10" ht="30" customHeight="1">
      <c r="A501" s="81"/>
      <c r="B501" s="18"/>
      <c r="C501" s="21"/>
      <c r="D501" s="3" t="s">
        <v>422</v>
      </c>
      <c r="E501" s="5">
        <v>6</v>
      </c>
      <c r="F501" s="5">
        <v>6</v>
      </c>
      <c r="G501" s="5">
        <v>6</v>
      </c>
      <c r="H501" s="5">
        <v>6</v>
      </c>
      <c r="I501" s="5">
        <v>6</v>
      </c>
      <c r="J501" s="5">
        <f t="shared" si="78"/>
        <v>30</v>
      </c>
    </row>
    <row r="502" spans="1:10" ht="30" customHeight="1">
      <c r="A502" s="81"/>
      <c r="B502" s="18"/>
      <c r="C502" s="21"/>
      <c r="D502" s="3" t="s">
        <v>423</v>
      </c>
      <c r="E502" s="5">
        <v>0</v>
      </c>
      <c r="F502" s="5">
        <v>0</v>
      </c>
      <c r="G502" s="5">
        <v>0</v>
      </c>
      <c r="H502" s="5">
        <v>0</v>
      </c>
      <c r="I502" s="5">
        <v>0</v>
      </c>
      <c r="J502" s="5">
        <f t="shared" si="78"/>
        <v>0</v>
      </c>
    </row>
    <row r="503" spans="1:10" ht="30" customHeight="1">
      <c r="A503" s="81"/>
      <c r="B503" s="19"/>
      <c r="C503" s="21"/>
      <c r="D503" s="3" t="s">
        <v>424</v>
      </c>
      <c r="E503" s="5">
        <v>10</v>
      </c>
      <c r="F503" s="5">
        <v>10</v>
      </c>
      <c r="G503" s="5">
        <v>10</v>
      </c>
      <c r="H503" s="5">
        <v>10</v>
      </c>
      <c r="I503" s="5">
        <v>10</v>
      </c>
      <c r="J503" s="5">
        <f t="shared" si="78"/>
        <v>50</v>
      </c>
    </row>
    <row r="504" spans="1:10" ht="30" customHeight="1">
      <c r="A504" s="81">
        <v>19</v>
      </c>
      <c r="B504" s="20" t="s">
        <v>303</v>
      </c>
      <c r="C504" s="21" t="s">
        <v>206</v>
      </c>
      <c r="D504" s="3" t="s">
        <v>420</v>
      </c>
      <c r="E504" s="4">
        <f>SUM(E505:E508)</f>
        <v>45</v>
      </c>
      <c r="F504" s="4">
        <f>SUM(F505:F508)</f>
        <v>0</v>
      </c>
      <c r="G504" s="4">
        <f>SUM(G505:G508)</f>
        <v>45</v>
      </c>
      <c r="H504" s="4">
        <f>SUM(H505:H508)</f>
        <v>0</v>
      </c>
      <c r="I504" s="4">
        <f>SUM(I505:I508)</f>
        <v>45</v>
      </c>
      <c r="J504" s="4">
        <f t="shared" si="78"/>
        <v>135</v>
      </c>
    </row>
    <row r="505" spans="1:10" ht="30" customHeight="1">
      <c r="A505" s="81"/>
      <c r="B505" s="18"/>
      <c r="C505" s="21"/>
      <c r="D505" s="3" t="s">
        <v>421</v>
      </c>
      <c r="E505" s="5">
        <v>0</v>
      </c>
      <c r="F505" s="5">
        <v>0</v>
      </c>
      <c r="G505" s="5">
        <v>0</v>
      </c>
      <c r="H505" s="5">
        <v>0</v>
      </c>
      <c r="I505" s="5">
        <v>0</v>
      </c>
      <c r="J505" s="5">
        <f t="shared" si="78"/>
        <v>0</v>
      </c>
    </row>
    <row r="506" spans="1:10" ht="30" customHeight="1">
      <c r="A506" s="81"/>
      <c r="B506" s="18"/>
      <c r="C506" s="21"/>
      <c r="D506" s="3" t="s">
        <v>422</v>
      </c>
      <c r="E506" s="5">
        <v>45</v>
      </c>
      <c r="F506" s="5">
        <v>0</v>
      </c>
      <c r="G506" s="5">
        <v>45</v>
      </c>
      <c r="H506" s="5">
        <v>0</v>
      </c>
      <c r="I506" s="5">
        <v>45</v>
      </c>
      <c r="J506" s="5">
        <f t="shared" si="78"/>
        <v>135</v>
      </c>
    </row>
    <row r="507" spans="1:10" ht="30" customHeight="1">
      <c r="A507" s="81"/>
      <c r="B507" s="18"/>
      <c r="C507" s="21"/>
      <c r="D507" s="3" t="s">
        <v>423</v>
      </c>
      <c r="E507" s="5">
        <v>0</v>
      </c>
      <c r="F507" s="5">
        <v>0</v>
      </c>
      <c r="G507" s="5">
        <v>0</v>
      </c>
      <c r="H507" s="5">
        <v>0</v>
      </c>
      <c r="I507" s="5">
        <v>0</v>
      </c>
      <c r="J507" s="5">
        <f t="shared" si="78"/>
        <v>0</v>
      </c>
    </row>
    <row r="508" spans="1:10" ht="30" customHeight="1">
      <c r="A508" s="81"/>
      <c r="B508" s="19"/>
      <c r="C508" s="21"/>
      <c r="D508" s="3" t="s">
        <v>424</v>
      </c>
      <c r="E508" s="5">
        <v>0</v>
      </c>
      <c r="F508" s="5">
        <v>0</v>
      </c>
      <c r="G508" s="5">
        <v>0</v>
      </c>
      <c r="H508" s="5">
        <v>0</v>
      </c>
      <c r="I508" s="5">
        <v>0</v>
      </c>
      <c r="J508" s="5">
        <f t="shared" si="78"/>
        <v>0</v>
      </c>
    </row>
    <row r="509" spans="1:10" ht="30" customHeight="1">
      <c r="A509" s="81">
        <v>20</v>
      </c>
      <c r="B509" s="20" t="s">
        <v>193</v>
      </c>
      <c r="C509" s="21" t="s">
        <v>206</v>
      </c>
      <c r="D509" s="3" t="s">
        <v>420</v>
      </c>
      <c r="E509" s="4">
        <f>SUM(E510:E513)</f>
        <v>45</v>
      </c>
      <c r="F509" s="4">
        <f>SUM(F510:F513)</f>
        <v>45</v>
      </c>
      <c r="G509" s="4">
        <f>SUM(G510:G513)</f>
        <v>45</v>
      </c>
      <c r="H509" s="4">
        <f>SUM(H510:H513)</f>
        <v>45</v>
      </c>
      <c r="I509" s="4">
        <f>SUM(I510:I513)</f>
        <v>45</v>
      </c>
      <c r="J509" s="4">
        <f t="shared" si="78"/>
        <v>225</v>
      </c>
    </row>
    <row r="510" spans="1:10" ht="30" customHeight="1">
      <c r="A510" s="81"/>
      <c r="B510" s="18"/>
      <c r="C510" s="21"/>
      <c r="D510" s="3" t="s">
        <v>421</v>
      </c>
      <c r="E510" s="5">
        <v>0</v>
      </c>
      <c r="F510" s="5">
        <v>0</v>
      </c>
      <c r="G510" s="5">
        <v>0</v>
      </c>
      <c r="H510" s="5">
        <v>0</v>
      </c>
      <c r="I510" s="5">
        <v>0</v>
      </c>
      <c r="J510" s="5">
        <f t="shared" si="78"/>
        <v>0</v>
      </c>
    </row>
    <row r="511" spans="1:10" ht="30" customHeight="1">
      <c r="A511" s="81"/>
      <c r="B511" s="18"/>
      <c r="C511" s="21"/>
      <c r="D511" s="3" t="s">
        <v>422</v>
      </c>
      <c r="E511" s="5">
        <v>45</v>
      </c>
      <c r="F511" s="5">
        <v>45</v>
      </c>
      <c r="G511" s="5">
        <v>45</v>
      </c>
      <c r="H511" s="5">
        <v>45</v>
      </c>
      <c r="I511" s="5">
        <v>45</v>
      </c>
      <c r="J511" s="5">
        <f t="shared" si="78"/>
        <v>225</v>
      </c>
    </row>
    <row r="512" spans="1:10" ht="30" customHeight="1">
      <c r="A512" s="81"/>
      <c r="B512" s="18"/>
      <c r="C512" s="21"/>
      <c r="D512" s="3" t="s">
        <v>423</v>
      </c>
      <c r="E512" s="5">
        <v>0</v>
      </c>
      <c r="F512" s="5">
        <v>0</v>
      </c>
      <c r="G512" s="5">
        <v>0</v>
      </c>
      <c r="H512" s="5">
        <v>0</v>
      </c>
      <c r="I512" s="5">
        <v>0</v>
      </c>
      <c r="J512" s="5">
        <f t="shared" si="78"/>
        <v>0</v>
      </c>
    </row>
    <row r="513" spans="1:10" ht="30" customHeight="1">
      <c r="A513" s="81"/>
      <c r="B513" s="19"/>
      <c r="C513" s="21"/>
      <c r="D513" s="3" t="s">
        <v>424</v>
      </c>
      <c r="E513" s="5">
        <v>0</v>
      </c>
      <c r="F513" s="5">
        <v>0</v>
      </c>
      <c r="G513" s="5">
        <v>0</v>
      </c>
      <c r="H513" s="5">
        <v>0</v>
      </c>
      <c r="I513" s="5">
        <v>0</v>
      </c>
      <c r="J513" s="5">
        <f t="shared" si="78"/>
        <v>0</v>
      </c>
    </row>
    <row r="514" spans="1:10" ht="30" customHeight="1">
      <c r="A514" s="81">
        <v>21</v>
      </c>
      <c r="B514" s="20" t="s">
        <v>194</v>
      </c>
      <c r="C514" s="21" t="s">
        <v>206</v>
      </c>
      <c r="D514" s="3" t="s">
        <v>420</v>
      </c>
      <c r="E514" s="4">
        <f>SUM(E515:E518)</f>
        <v>40</v>
      </c>
      <c r="F514" s="4">
        <f>SUM(F515:F518)</f>
        <v>0</v>
      </c>
      <c r="G514" s="4">
        <f>SUM(G515:G518)</f>
        <v>40</v>
      </c>
      <c r="H514" s="4">
        <f>SUM(H515:H518)</f>
        <v>0</v>
      </c>
      <c r="I514" s="4">
        <f>SUM(I515:I518)</f>
        <v>40</v>
      </c>
      <c r="J514" s="4">
        <f t="shared" si="78"/>
        <v>120</v>
      </c>
    </row>
    <row r="515" spans="1:10" ht="30" customHeight="1">
      <c r="A515" s="81"/>
      <c r="B515" s="18"/>
      <c r="C515" s="21"/>
      <c r="D515" s="3" t="s">
        <v>421</v>
      </c>
      <c r="E515" s="5">
        <v>0</v>
      </c>
      <c r="F515" s="5">
        <v>0</v>
      </c>
      <c r="G515" s="5">
        <v>0</v>
      </c>
      <c r="H515" s="5">
        <v>0</v>
      </c>
      <c r="I515" s="5">
        <v>0</v>
      </c>
      <c r="J515" s="5">
        <f t="shared" si="78"/>
        <v>0</v>
      </c>
    </row>
    <row r="516" spans="1:10" ht="30" customHeight="1">
      <c r="A516" s="81"/>
      <c r="B516" s="18"/>
      <c r="C516" s="21"/>
      <c r="D516" s="3" t="s">
        <v>422</v>
      </c>
      <c r="E516" s="5">
        <v>40</v>
      </c>
      <c r="F516" s="5">
        <v>0</v>
      </c>
      <c r="G516" s="5">
        <v>40</v>
      </c>
      <c r="H516" s="5">
        <v>0</v>
      </c>
      <c r="I516" s="5">
        <v>40</v>
      </c>
      <c r="J516" s="5">
        <f t="shared" si="78"/>
        <v>120</v>
      </c>
    </row>
    <row r="517" spans="1:10" ht="30" customHeight="1">
      <c r="A517" s="81"/>
      <c r="B517" s="18"/>
      <c r="C517" s="21"/>
      <c r="D517" s="3" t="s">
        <v>423</v>
      </c>
      <c r="E517" s="5">
        <v>0</v>
      </c>
      <c r="F517" s="5">
        <v>0</v>
      </c>
      <c r="G517" s="5">
        <v>0</v>
      </c>
      <c r="H517" s="5">
        <v>0</v>
      </c>
      <c r="I517" s="5">
        <v>0</v>
      </c>
      <c r="J517" s="5">
        <f t="shared" si="78"/>
        <v>0</v>
      </c>
    </row>
    <row r="518" spans="1:10" ht="30" customHeight="1">
      <c r="A518" s="81"/>
      <c r="B518" s="19"/>
      <c r="C518" s="21"/>
      <c r="D518" s="3" t="s">
        <v>424</v>
      </c>
      <c r="E518" s="5">
        <v>0</v>
      </c>
      <c r="F518" s="5">
        <v>0</v>
      </c>
      <c r="G518" s="5">
        <v>0</v>
      </c>
      <c r="H518" s="5">
        <v>0</v>
      </c>
      <c r="I518" s="5">
        <v>0</v>
      </c>
      <c r="J518" s="5">
        <f t="shared" si="78"/>
        <v>0</v>
      </c>
    </row>
    <row r="519" spans="1:10" ht="30" customHeight="1">
      <c r="A519" s="81">
        <v>22</v>
      </c>
      <c r="B519" s="20" t="s">
        <v>195</v>
      </c>
      <c r="C519" s="21" t="s">
        <v>206</v>
      </c>
      <c r="D519" s="3" t="s">
        <v>420</v>
      </c>
      <c r="E519" s="4">
        <f>SUM(E520:E523)</f>
        <v>20</v>
      </c>
      <c r="F519" s="4">
        <f>SUM(F520:F523)</f>
        <v>20</v>
      </c>
      <c r="G519" s="4">
        <f>SUM(G520:G523)</f>
        <v>20</v>
      </c>
      <c r="H519" s="4">
        <f>SUM(H520:H523)</f>
        <v>20</v>
      </c>
      <c r="I519" s="4">
        <f>SUM(I520:I523)</f>
        <v>20</v>
      </c>
      <c r="J519" s="4">
        <f t="shared" si="78"/>
        <v>100</v>
      </c>
    </row>
    <row r="520" spans="1:10" ht="30" customHeight="1">
      <c r="A520" s="81"/>
      <c r="B520" s="18"/>
      <c r="C520" s="21"/>
      <c r="D520" s="3" t="s">
        <v>421</v>
      </c>
      <c r="E520" s="5">
        <v>0</v>
      </c>
      <c r="F520" s="5">
        <v>0</v>
      </c>
      <c r="G520" s="5">
        <v>0</v>
      </c>
      <c r="H520" s="5">
        <v>0</v>
      </c>
      <c r="I520" s="5">
        <v>0</v>
      </c>
      <c r="J520" s="5">
        <f t="shared" si="78"/>
        <v>0</v>
      </c>
    </row>
    <row r="521" spans="1:10" ht="30" customHeight="1">
      <c r="A521" s="81"/>
      <c r="B521" s="18"/>
      <c r="C521" s="21"/>
      <c r="D521" s="3" t="s">
        <v>422</v>
      </c>
      <c r="E521" s="5">
        <v>20</v>
      </c>
      <c r="F521" s="5">
        <v>20</v>
      </c>
      <c r="G521" s="5">
        <v>20</v>
      </c>
      <c r="H521" s="5">
        <v>20</v>
      </c>
      <c r="I521" s="5">
        <v>20</v>
      </c>
      <c r="J521" s="5">
        <f t="shared" si="78"/>
        <v>100</v>
      </c>
    </row>
    <row r="522" spans="1:10" ht="30" customHeight="1">
      <c r="A522" s="81"/>
      <c r="B522" s="18"/>
      <c r="C522" s="21"/>
      <c r="D522" s="3" t="s">
        <v>423</v>
      </c>
      <c r="E522" s="5">
        <v>0</v>
      </c>
      <c r="F522" s="5">
        <v>0</v>
      </c>
      <c r="G522" s="5">
        <v>0</v>
      </c>
      <c r="H522" s="5">
        <v>0</v>
      </c>
      <c r="I522" s="5">
        <v>0</v>
      </c>
      <c r="J522" s="5">
        <f t="shared" si="78"/>
        <v>0</v>
      </c>
    </row>
    <row r="523" spans="1:10" ht="30" customHeight="1">
      <c r="A523" s="81"/>
      <c r="B523" s="19"/>
      <c r="C523" s="21"/>
      <c r="D523" s="3" t="s">
        <v>424</v>
      </c>
      <c r="E523" s="5">
        <v>0</v>
      </c>
      <c r="F523" s="5">
        <v>0</v>
      </c>
      <c r="G523" s="5">
        <v>0</v>
      </c>
      <c r="H523" s="5">
        <v>0</v>
      </c>
      <c r="I523" s="5">
        <v>0</v>
      </c>
      <c r="J523" s="5">
        <f t="shared" si="78"/>
        <v>0</v>
      </c>
    </row>
    <row r="524" spans="1:10" ht="30" customHeight="1">
      <c r="A524" s="81">
        <v>23</v>
      </c>
      <c r="B524" s="20" t="s">
        <v>196</v>
      </c>
      <c r="C524" s="21" t="s">
        <v>206</v>
      </c>
      <c r="D524" s="3" t="s">
        <v>420</v>
      </c>
      <c r="E524" s="4">
        <f>SUM(E525:E528)</f>
        <v>86</v>
      </c>
      <c r="F524" s="4">
        <f>SUM(F525:F528)</f>
        <v>0</v>
      </c>
      <c r="G524" s="4">
        <f>SUM(G525:G528)</f>
        <v>0</v>
      </c>
      <c r="H524" s="4">
        <f>SUM(H525:H528)</f>
        <v>0</v>
      </c>
      <c r="I524" s="4">
        <f>SUM(I525:I528)</f>
        <v>0</v>
      </c>
      <c r="J524" s="4">
        <f t="shared" si="78"/>
        <v>86</v>
      </c>
    </row>
    <row r="525" spans="1:10" ht="30" customHeight="1">
      <c r="A525" s="81"/>
      <c r="B525" s="18"/>
      <c r="C525" s="21"/>
      <c r="D525" s="3" t="s">
        <v>421</v>
      </c>
      <c r="E525" s="5">
        <v>0</v>
      </c>
      <c r="F525" s="5">
        <v>0</v>
      </c>
      <c r="G525" s="5">
        <v>0</v>
      </c>
      <c r="H525" s="5">
        <v>0</v>
      </c>
      <c r="I525" s="5">
        <v>0</v>
      </c>
      <c r="J525" s="5">
        <f t="shared" si="78"/>
        <v>0</v>
      </c>
    </row>
    <row r="526" spans="1:10" ht="30" customHeight="1">
      <c r="A526" s="81"/>
      <c r="B526" s="18"/>
      <c r="C526" s="21"/>
      <c r="D526" s="3" t="s">
        <v>422</v>
      </c>
      <c r="E526" s="5">
        <v>86</v>
      </c>
      <c r="F526" s="5">
        <v>0</v>
      </c>
      <c r="G526" s="5">
        <v>0</v>
      </c>
      <c r="H526" s="5">
        <v>0</v>
      </c>
      <c r="I526" s="5">
        <v>0</v>
      </c>
      <c r="J526" s="5">
        <f t="shared" si="78"/>
        <v>86</v>
      </c>
    </row>
    <row r="527" spans="1:10" ht="30" customHeight="1">
      <c r="A527" s="81"/>
      <c r="B527" s="18"/>
      <c r="C527" s="21"/>
      <c r="D527" s="3" t="s">
        <v>423</v>
      </c>
      <c r="E527" s="5">
        <v>0</v>
      </c>
      <c r="F527" s="5">
        <v>0</v>
      </c>
      <c r="G527" s="5">
        <v>0</v>
      </c>
      <c r="H527" s="5">
        <v>0</v>
      </c>
      <c r="I527" s="5">
        <v>0</v>
      </c>
      <c r="J527" s="5">
        <f t="shared" si="78"/>
        <v>0</v>
      </c>
    </row>
    <row r="528" spans="1:10" ht="30" customHeight="1">
      <c r="A528" s="81"/>
      <c r="B528" s="19"/>
      <c r="C528" s="21"/>
      <c r="D528" s="3" t="s">
        <v>424</v>
      </c>
      <c r="E528" s="5">
        <v>0</v>
      </c>
      <c r="F528" s="5">
        <v>0</v>
      </c>
      <c r="G528" s="5">
        <v>0</v>
      </c>
      <c r="H528" s="5">
        <v>0</v>
      </c>
      <c r="I528" s="5">
        <v>0</v>
      </c>
      <c r="J528" s="5">
        <f t="shared" si="78"/>
        <v>0</v>
      </c>
    </row>
    <row r="529" spans="1:10" ht="27.75" customHeight="1">
      <c r="A529" s="81">
        <v>24</v>
      </c>
      <c r="B529" s="20" t="s">
        <v>197</v>
      </c>
      <c r="C529" s="21" t="s">
        <v>206</v>
      </c>
      <c r="D529" s="3" t="s">
        <v>420</v>
      </c>
      <c r="E529" s="4">
        <f>SUM(E530:E533)</f>
        <v>0</v>
      </c>
      <c r="F529" s="4">
        <f>SUM(F530:F533)</f>
        <v>100</v>
      </c>
      <c r="G529" s="4">
        <f>SUM(G530:G533)</f>
        <v>0</v>
      </c>
      <c r="H529" s="4">
        <f>SUM(H530:H533)</f>
        <v>100</v>
      </c>
      <c r="I529" s="4">
        <f>SUM(I530:I533)</f>
        <v>0</v>
      </c>
      <c r="J529" s="4">
        <f t="shared" si="78"/>
        <v>200</v>
      </c>
    </row>
    <row r="530" spans="1:10" ht="27.75" customHeight="1">
      <c r="A530" s="81"/>
      <c r="B530" s="18"/>
      <c r="C530" s="21"/>
      <c r="D530" s="3" t="s">
        <v>421</v>
      </c>
      <c r="E530" s="5">
        <v>0</v>
      </c>
      <c r="F530" s="5">
        <v>0</v>
      </c>
      <c r="G530" s="5">
        <v>0</v>
      </c>
      <c r="H530" s="5">
        <v>0</v>
      </c>
      <c r="I530" s="5">
        <v>0</v>
      </c>
      <c r="J530" s="5">
        <f t="shared" si="78"/>
        <v>0</v>
      </c>
    </row>
    <row r="531" spans="1:10" ht="27.75" customHeight="1">
      <c r="A531" s="81"/>
      <c r="B531" s="18"/>
      <c r="C531" s="21"/>
      <c r="D531" s="3" t="s">
        <v>422</v>
      </c>
      <c r="E531" s="5">
        <v>0</v>
      </c>
      <c r="F531" s="5">
        <v>100</v>
      </c>
      <c r="G531" s="5">
        <v>0</v>
      </c>
      <c r="H531" s="5">
        <v>100</v>
      </c>
      <c r="I531" s="5">
        <v>0</v>
      </c>
      <c r="J531" s="5">
        <f t="shared" si="78"/>
        <v>200</v>
      </c>
    </row>
    <row r="532" spans="1:10" ht="27.75" customHeight="1">
      <c r="A532" s="81"/>
      <c r="B532" s="18"/>
      <c r="C532" s="21"/>
      <c r="D532" s="3" t="s">
        <v>423</v>
      </c>
      <c r="E532" s="5">
        <v>0</v>
      </c>
      <c r="F532" s="5">
        <v>0</v>
      </c>
      <c r="G532" s="5">
        <v>0</v>
      </c>
      <c r="H532" s="5">
        <v>0</v>
      </c>
      <c r="I532" s="5">
        <v>0</v>
      </c>
      <c r="J532" s="5">
        <f t="shared" si="78"/>
        <v>0</v>
      </c>
    </row>
    <row r="533" spans="1:10" ht="27.75" customHeight="1">
      <c r="A533" s="81"/>
      <c r="B533" s="19"/>
      <c r="C533" s="21"/>
      <c r="D533" s="3" t="s">
        <v>424</v>
      </c>
      <c r="E533" s="5">
        <v>0</v>
      </c>
      <c r="F533" s="5">
        <v>0</v>
      </c>
      <c r="G533" s="5">
        <v>0</v>
      </c>
      <c r="H533" s="5">
        <v>0</v>
      </c>
      <c r="I533" s="5">
        <v>0</v>
      </c>
      <c r="J533" s="5">
        <f t="shared" si="78"/>
        <v>0</v>
      </c>
    </row>
    <row r="534" spans="1:10" ht="27.75" customHeight="1">
      <c r="A534" s="81">
        <v>25</v>
      </c>
      <c r="B534" s="20" t="s">
        <v>495</v>
      </c>
      <c r="C534" s="21" t="s">
        <v>206</v>
      </c>
      <c r="D534" s="3" t="s">
        <v>420</v>
      </c>
      <c r="E534" s="4">
        <f>SUM(E535:E538)</f>
        <v>15</v>
      </c>
      <c r="F534" s="4">
        <f>SUM(F535:F538)</f>
        <v>15</v>
      </c>
      <c r="G534" s="4">
        <f>SUM(G535:G538)</f>
        <v>15</v>
      </c>
      <c r="H534" s="4">
        <f>SUM(H535:H538)</f>
        <v>15</v>
      </c>
      <c r="I534" s="4">
        <f>SUM(I535:I538)</f>
        <v>15</v>
      </c>
      <c r="J534" s="4">
        <f t="shared" si="78"/>
        <v>75</v>
      </c>
    </row>
    <row r="535" spans="1:10" ht="27.75" customHeight="1">
      <c r="A535" s="81"/>
      <c r="B535" s="18"/>
      <c r="C535" s="21"/>
      <c r="D535" s="3" t="s">
        <v>421</v>
      </c>
      <c r="E535" s="5">
        <v>0</v>
      </c>
      <c r="F535" s="5">
        <v>0</v>
      </c>
      <c r="G535" s="5">
        <v>0</v>
      </c>
      <c r="H535" s="5">
        <v>0</v>
      </c>
      <c r="I535" s="5">
        <v>0</v>
      </c>
      <c r="J535" s="5">
        <f t="shared" si="78"/>
        <v>0</v>
      </c>
    </row>
    <row r="536" spans="1:10" ht="27.75" customHeight="1">
      <c r="A536" s="81"/>
      <c r="B536" s="18"/>
      <c r="C536" s="21"/>
      <c r="D536" s="3" t="s">
        <v>422</v>
      </c>
      <c r="E536" s="5">
        <v>15</v>
      </c>
      <c r="F536" s="5">
        <v>15</v>
      </c>
      <c r="G536" s="5">
        <v>15</v>
      </c>
      <c r="H536" s="5">
        <v>15</v>
      </c>
      <c r="I536" s="5">
        <v>15</v>
      </c>
      <c r="J536" s="5">
        <f t="shared" si="78"/>
        <v>75</v>
      </c>
    </row>
    <row r="537" spans="1:10" ht="27.75" customHeight="1">
      <c r="A537" s="81"/>
      <c r="B537" s="18"/>
      <c r="C537" s="21"/>
      <c r="D537" s="3" t="s">
        <v>423</v>
      </c>
      <c r="E537" s="5">
        <v>0</v>
      </c>
      <c r="F537" s="5">
        <v>0</v>
      </c>
      <c r="G537" s="5">
        <v>0</v>
      </c>
      <c r="H537" s="5">
        <v>0</v>
      </c>
      <c r="I537" s="5">
        <v>0</v>
      </c>
      <c r="J537" s="5">
        <f t="shared" si="78"/>
        <v>0</v>
      </c>
    </row>
    <row r="538" spans="1:10" ht="27.75" customHeight="1">
      <c r="A538" s="81"/>
      <c r="B538" s="19"/>
      <c r="C538" s="21"/>
      <c r="D538" s="3" t="s">
        <v>424</v>
      </c>
      <c r="E538" s="5">
        <v>0</v>
      </c>
      <c r="F538" s="5">
        <v>0</v>
      </c>
      <c r="G538" s="5">
        <v>0</v>
      </c>
      <c r="H538" s="5">
        <v>0</v>
      </c>
      <c r="I538" s="5">
        <v>0</v>
      </c>
      <c r="J538" s="5">
        <f t="shared" si="78"/>
        <v>0</v>
      </c>
    </row>
    <row r="539" spans="1:10" ht="27.75" customHeight="1">
      <c r="A539" s="81">
        <v>26</v>
      </c>
      <c r="B539" s="20" t="s">
        <v>496</v>
      </c>
      <c r="C539" s="21" t="s">
        <v>206</v>
      </c>
      <c r="D539" s="3" t="s">
        <v>420</v>
      </c>
      <c r="E539" s="4">
        <f>SUM(E540:E543)</f>
        <v>15</v>
      </c>
      <c r="F539" s="4">
        <f>SUM(F540:F543)</f>
        <v>15</v>
      </c>
      <c r="G539" s="4">
        <f>SUM(G540:G543)</f>
        <v>15</v>
      </c>
      <c r="H539" s="4">
        <f>SUM(H540:H543)</f>
        <v>15</v>
      </c>
      <c r="I539" s="4">
        <f>SUM(I540:I543)</f>
        <v>15</v>
      </c>
      <c r="J539" s="4">
        <f>SUM(E539:I539)</f>
        <v>75</v>
      </c>
    </row>
    <row r="540" spans="1:10" ht="27.75" customHeight="1">
      <c r="A540" s="81"/>
      <c r="B540" s="18"/>
      <c r="C540" s="21"/>
      <c r="D540" s="3" t="s">
        <v>421</v>
      </c>
      <c r="E540" s="5">
        <v>0</v>
      </c>
      <c r="F540" s="5">
        <v>0</v>
      </c>
      <c r="G540" s="5">
        <v>0</v>
      </c>
      <c r="H540" s="5">
        <v>0</v>
      </c>
      <c r="I540" s="5">
        <v>0</v>
      </c>
      <c r="J540" s="5">
        <f>SUM(E540:I540)</f>
        <v>0</v>
      </c>
    </row>
    <row r="541" spans="1:10" ht="27.75" customHeight="1">
      <c r="A541" s="81"/>
      <c r="B541" s="18"/>
      <c r="C541" s="21"/>
      <c r="D541" s="3" t="s">
        <v>422</v>
      </c>
      <c r="E541" s="5">
        <v>15</v>
      </c>
      <c r="F541" s="5">
        <v>15</v>
      </c>
      <c r="G541" s="5">
        <v>15</v>
      </c>
      <c r="H541" s="5">
        <v>15</v>
      </c>
      <c r="I541" s="5">
        <v>15</v>
      </c>
      <c r="J541" s="5">
        <f>SUM(E541:I541)</f>
        <v>75</v>
      </c>
    </row>
    <row r="542" spans="1:10" ht="27.75" customHeight="1">
      <c r="A542" s="81"/>
      <c r="B542" s="18"/>
      <c r="C542" s="21"/>
      <c r="D542" s="3" t="s">
        <v>423</v>
      </c>
      <c r="E542" s="5">
        <v>0</v>
      </c>
      <c r="F542" s="5">
        <v>0</v>
      </c>
      <c r="G542" s="5">
        <v>0</v>
      </c>
      <c r="H542" s="5">
        <v>0</v>
      </c>
      <c r="I542" s="5">
        <v>0</v>
      </c>
      <c r="J542" s="5">
        <f>SUM(E542:I542)</f>
        <v>0</v>
      </c>
    </row>
    <row r="543" spans="1:10" ht="27.75" customHeight="1">
      <c r="A543" s="81"/>
      <c r="B543" s="19"/>
      <c r="C543" s="21"/>
      <c r="D543" s="3" t="s">
        <v>424</v>
      </c>
      <c r="E543" s="5">
        <v>0</v>
      </c>
      <c r="F543" s="5">
        <v>0</v>
      </c>
      <c r="G543" s="5">
        <v>0</v>
      </c>
      <c r="H543" s="5">
        <v>0</v>
      </c>
      <c r="I543" s="5">
        <v>0</v>
      </c>
      <c r="J543" s="5">
        <f>SUM(E543:I543)</f>
        <v>0</v>
      </c>
    </row>
    <row r="544" spans="1:10" ht="27.75" customHeight="1">
      <c r="A544" s="40" t="s">
        <v>163</v>
      </c>
      <c r="B544" s="58"/>
      <c r="C544" s="58"/>
      <c r="D544" s="59"/>
      <c r="E544" s="4">
        <v>634</v>
      </c>
      <c r="F544" s="4">
        <v>553</v>
      </c>
      <c r="G544" s="4">
        <v>603</v>
      </c>
      <c r="H544" s="4">
        <v>591</v>
      </c>
      <c r="I544" s="4">
        <v>628</v>
      </c>
      <c r="J544" s="4">
        <v>3009</v>
      </c>
    </row>
    <row r="545" spans="1:10" ht="25.5" customHeight="1">
      <c r="A545" s="32" t="s">
        <v>488</v>
      </c>
      <c r="B545" s="33"/>
      <c r="C545" s="33"/>
      <c r="D545" s="33"/>
      <c r="E545" s="33"/>
      <c r="F545" s="33"/>
      <c r="G545" s="33"/>
      <c r="H545" s="33"/>
      <c r="I545" s="33"/>
      <c r="J545" s="34"/>
    </row>
    <row r="546" spans="1:10" ht="25.5" customHeight="1">
      <c r="A546" s="81">
        <v>1</v>
      </c>
      <c r="B546" s="20" t="s">
        <v>497</v>
      </c>
      <c r="C546" s="48" t="s">
        <v>304</v>
      </c>
      <c r="D546" s="7" t="s">
        <v>420</v>
      </c>
      <c r="E546" s="8">
        <f aca="true" t="shared" si="79" ref="E546:J546">SUM(E547:E550)</f>
        <v>50</v>
      </c>
      <c r="F546" s="8">
        <f t="shared" si="79"/>
        <v>52</v>
      </c>
      <c r="G546" s="8">
        <f t="shared" si="79"/>
        <v>54</v>
      </c>
      <c r="H546" s="8">
        <f t="shared" si="79"/>
        <v>56</v>
      </c>
      <c r="I546" s="8">
        <f t="shared" si="79"/>
        <v>58</v>
      </c>
      <c r="J546" s="8">
        <f t="shared" si="79"/>
        <v>270</v>
      </c>
    </row>
    <row r="547" spans="1:10" ht="25.5" customHeight="1">
      <c r="A547" s="81"/>
      <c r="B547" s="18"/>
      <c r="C547" s="49"/>
      <c r="D547" s="7" t="s">
        <v>421</v>
      </c>
      <c r="E547" s="9">
        <v>0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</row>
    <row r="548" spans="1:10" ht="25.5" customHeight="1">
      <c r="A548" s="81"/>
      <c r="B548" s="18"/>
      <c r="C548" s="49"/>
      <c r="D548" s="7" t="s">
        <v>422</v>
      </c>
      <c r="E548" s="9">
        <v>50</v>
      </c>
      <c r="F548" s="9">
        <v>52</v>
      </c>
      <c r="G548" s="9">
        <v>54</v>
      </c>
      <c r="H548" s="9">
        <v>56</v>
      </c>
      <c r="I548" s="9">
        <v>58</v>
      </c>
      <c r="J548" s="9">
        <f>SUM(E548:I548)</f>
        <v>270</v>
      </c>
    </row>
    <row r="549" spans="1:10" ht="25.5" customHeight="1">
      <c r="A549" s="81"/>
      <c r="B549" s="18"/>
      <c r="C549" s="49"/>
      <c r="D549" s="7" t="s">
        <v>423</v>
      </c>
      <c r="E549" s="9">
        <v>0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</row>
    <row r="550" spans="1:10" ht="25.5" customHeight="1">
      <c r="A550" s="81"/>
      <c r="B550" s="19"/>
      <c r="C550" s="50"/>
      <c r="D550" s="7" t="s">
        <v>424</v>
      </c>
      <c r="E550" s="9">
        <v>0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</row>
    <row r="551" spans="1:10" ht="25.5" customHeight="1">
      <c r="A551" s="40" t="s">
        <v>163</v>
      </c>
      <c r="B551" s="58"/>
      <c r="C551" s="58"/>
      <c r="D551" s="59"/>
      <c r="E551" s="8">
        <f aca="true" t="shared" si="80" ref="E551:J551">SUM(E546)</f>
        <v>50</v>
      </c>
      <c r="F551" s="8">
        <f t="shared" si="80"/>
        <v>52</v>
      </c>
      <c r="G551" s="8">
        <f t="shared" si="80"/>
        <v>54</v>
      </c>
      <c r="H551" s="8">
        <f t="shared" si="80"/>
        <v>56</v>
      </c>
      <c r="I551" s="8">
        <f t="shared" si="80"/>
        <v>58</v>
      </c>
      <c r="J551" s="8">
        <f t="shared" si="80"/>
        <v>270</v>
      </c>
    </row>
    <row r="552" spans="1:10" ht="25.5" customHeight="1">
      <c r="A552" s="32" t="s">
        <v>489</v>
      </c>
      <c r="B552" s="33"/>
      <c r="C552" s="33"/>
      <c r="D552" s="33"/>
      <c r="E552" s="33"/>
      <c r="F552" s="33"/>
      <c r="G552" s="33"/>
      <c r="H552" s="33"/>
      <c r="I552" s="33"/>
      <c r="J552" s="34"/>
    </row>
    <row r="553" spans="1:10" ht="25.5" customHeight="1">
      <c r="A553" s="17">
        <v>1</v>
      </c>
      <c r="B553" s="20" t="s">
        <v>378</v>
      </c>
      <c r="C553" s="48" t="s">
        <v>377</v>
      </c>
      <c r="D553" s="3" t="s">
        <v>420</v>
      </c>
      <c r="E553" s="4">
        <f>SUM(E554:E557)</f>
        <v>11</v>
      </c>
      <c r="F553" s="4">
        <f>SUM(F554:F557)</f>
        <v>17</v>
      </c>
      <c r="G553" s="4">
        <f>SUM(G554:G557)</f>
        <v>17.5</v>
      </c>
      <c r="H553" s="4">
        <f>SUM(H554:H557)</f>
        <v>19.5</v>
      </c>
      <c r="I553" s="4">
        <f>SUM(I554:I557)</f>
        <v>20.5</v>
      </c>
      <c r="J553" s="4">
        <f aca="true" t="shared" si="81" ref="J553:J592">SUM(E553:I553)</f>
        <v>85.5</v>
      </c>
    </row>
    <row r="554" spans="1:11" ht="25.5" customHeight="1">
      <c r="A554" s="38"/>
      <c r="B554" s="38"/>
      <c r="C554" s="49"/>
      <c r="D554" s="3" t="s">
        <v>421</v>
      </c>
      <c r="E554" s="5">
        <v>0</v>
      </c>
      <c r="F554" s="5">
        <v>0</v>
      </c>
      <c r="G554" s="5">
        <v>0</v>
      </c>
      <c r="H554" s="5">
        <v>0</v>
      </c>
      <c r="I554" s="5">
        <v>0</v>
      </c>
      <c r="J554" s="5">
        <f t="shared" si="81"/>
        <v>0</v>
      </c>
      <c r="K554" s="14"/>
    </row>
    <row r="555" spans="1:11" ht="25.5" customHeight="1">
      <c r="A555" s="38"/>
      <c r="B555" s="38"/>
      <c r="C555" s="49"/>
      <c r="D555" s="3" t="s">
        <v>422</v>
      </c>
      <c r="E555" s="5">
        <v>8</v>
      </c>
      <c r="F555" s="5">
        <v>13</v>
      </c>
      <c r="G555" s="5">
        <v>13</v>
      </c>
      <c r="H555" s="5">
        <v>15</v>
      </c>
      <c r="I555" s="5">
        <v>16</v>
      </c>
      <c r="J555" s="5">
        <f t="shared" si="81"/>
        <v>65</v>
      </c>
      <c r="K555" s="14"/>
    </row>
    <row r="556" spans="1:10" ht="25.5" customHeight="1">
      <c r="A556" s="38"/>
      <c r="B556" s="38"/>
      <c r="C556" s="49"/>
      <c r="D556" s="3" t="s">
        <v>423</v>
      </c>
      <c r="E556" s="5">
        <v>2</v>
      </c>
      <c r="F556" s="5">
        <v>3</v>
      </c>
      <c r="G556" s="5">
        <v>3</v>
      </c>
      <c r="H556" s="5">
        <v>3</v>
      </c>
      <c r="I556" s="5">
        <v>3</v>
      </c>
      <c r="J556" s="5">
        <f t="shared" si="81"/>
        <v>14</v>
      </c>
    </row>
    <row r="557" spans="1:10" ht="25.5" customHeight="1">
      <c r="A557" s="39"/>
      <c r="B557" s="39"/>
      <c r="C557" s="50"/>
      <c r="D557" s="3" t="s">
        <v>424</v>
      </c>
      <c r="E557" s="5">
        <v>1</v>
      </c>
      <c r="F557" s="5">
        <v>1</v>
      </c>
      <c r="G557" s="5">
        <v>1.5</v>
      </c>
      <c r="H557" s="5">
        <v>1.5</v>
      </c>
      <c r="I557" s="5">
        <v>1.5</v>
      </c>
      <c r="J557" s="5">
        <f t="shared" si="81"/>
        <v>6.5</v>
      </c>
    </row>
    <row r="558" spans="1:10" ht="25.5" customHeight="1">
      <c r="A558" s="17">
        <v>2</v>
      </c>
      <c r="B558" s="20" t="s">
        <v>380</v>
      </c>
      <c r="C558" s="48" t="s">
        <v>490</v>
      </c>
      <c r="D558" s="3" t="s">
        <v>420</v>
      </c>
      <c r="E558" s="4">
        <f>SUM(E559:E562)</f>
        <v>8</v>
      </c>
      <c r="F558" s="4">
        <f>SUM(F559:F562)</f>
        <v>10</v>
      </c>
      <c r="G558" s="4">
        <f>SUM(G559:G562)</f>
        <v>10</v>
      </c>
      <c r="H558" s="4">
        <f>SUM(H559:H562)</f>
        <v>10</v>
      </c>
      <c r="I558" s="4">
        <f>SUM(I559:I562)</f>
        <v>10</v>
      </c>
      <c r="J558" s="4">
        <f t="shared" si="81"/>
        <v>48</v>
      </c>
    </row>
    <row r="559" spans="1:10" ht="25.5" customHeight="1">
      <c r="A559" s="38"/>
      <c r="B559" s="38"/>
      <c r="C559" s="49"/>
      <c r="D559" s="3" t="s">
        <v>421</v>
      </c>
      <c r="E559" s="5">
        <v>0</v>
      </c>
      <c r="F559" s="5">
        <v>0</v>
      </c>
      <c r="G559" s="5">
        <v>0</v>
      </c>
      <c r="H559" s="5">
        <v>0</v>
      </c>
      <c r="I559" s="5">
        <v>0</v>
      </c>
      <c r="J559" s="5">
        <f t="shared" si="81"/>
        <v>0</v>
      </c>
    </row>
    <row r="560" spans="1:10" ht="25.5" customHeight="1">
      <c r="A560" s="38"/>
      <c r="B560" s="38"/>
      <c r="C560" s="49"/>
      <c r="D560" s="3" t="s">
        <v>422</v>
      </c>
      <c r="E560" s="5">
        <v>8</v>
      </c>
      <c r="F560" s="5">
        <v>10</v>
      </c>
      <c r="G560" s="5">
        <v>10</v>
      </c>
      <c r="H560" s="5">
        <v>10</v>
      </c>
      <c r="I560" s="5">
        <v>10</v>
      </c>
      <c r="J560" s="5">
        <f t="shared" si="81"/>
        <v>48</v>
      </c>
    </row>
    <row r="561" spans="1:10" ht="25.5" customHeight="1">
      <c r="A561" s="38"/>
      <c r="B561" s="38"/>
      <c r="C561" s="49"/>
      <c r="D561" s="3" t="s">
        <v>423</v>
      </c>
      <c r="E561" s="5">
        <v>0</v>
      </c>
      <c r="F561" s="5">
        <v>0</v>
      </c>
      <c r="G561" s="5">
        <v>0</v>
      </c>
      <c r="H561" s="5">
        <v>0</v>
      </c>
      <c r="I561" s="5">
        <v>0</v>
      </c>
      <c r="J561" s="5">
        <f t="shared" si="81"/>
        <v>0</v>
      </c>
    </row>
    <row r="562" spans="1:10" ht="25.5" customHeight="1">
      <c r="A562" s="39"/>
      <c r="B562" s="39"/>
      <c r="C562" s="50"/>
      <c r="D562" s="3" t="s">
        <v>424</v>
      </c>
      <c r="E562" s="5">
        <v>0</v>
      </c>
      <c r="F562" s="5">
        <v>0</v>
      </c>
      <c r="G562" s="5">
        <v>0</v>
      </c>
      <c r="H562" s="5">
        <v>0</v>
      </c>
      <c r="I562" s="5">
        <v>0</v>
      </c>
      <c r="J562" s="5">
        <f t="shared" si="81"/>
        <v>0</v>
      </c>
    </row>
    <row r="563" spans="1:10" ht="30" customHeight="1">
      <c r="A563" s="17">
        <v>3</v>
      </c>
      <c r="B563" s="20" t="s">
        <v>379</v>
      </c>
      <c r="C563" s="48" t="s">
        <v>491</v>
      </c>
      <c r="D563" s="3" t="s">
        <v>420</v>
      </c>
      <c r="E563" s="4">
        <f>SUM(E564:E567)</f>
        <v>11</v>
      </c>
      <c r="F563" s="4">
        <f>SUM(F564:F567)</f>
        <v>13</v>
      </c>
      <c r="G563" s="4">
        <f>SUM(G564:G567)</f>
        <v>14</v>
      </c>
      <c r="H563" s="4">
        <f>SUM(H564:H567)</f>
        <v>14</v>
      </c>
      <c r="I563" s="4">
        <f>SUM(I564:I567)</f>
        <v>14</v>
      </c>
      <c r="J563" s="4">
        <f t="shared" si="81"/>
        <v>66</v>
      </c>
    </row>
    <row r="564" spans="1:10" ht="30" customHeight="1">
      <c r="A564" s="38"/>
      <c r="B564" s="38"/>
      <c r="C564" s="49"/>
      <c r="D564" s="3" t="s">
        <v>421</v>
      </c>
      <c r="E564" s="5">
        <v>0</v>
      </c>
      <c r="F564" s="5">
        <v>0</v>
      </c>
      <c r="G564" s="5">
        <v>0</v>
      </c>
      <c r="H564" s="5">
        <v>0</v>
      </c>
      <c r="I564" s="5">
        <v>0</v>
      </c>
      <c r="J564" s="5">
        <f t="shared" si="81"/>
        <v>0</v>
      </c>
    </row>
    <row r="565" spans="1:10" ht="30" customHeight="1">
      <c r="A565" s="38"/>
      <c r="B565" s="38"/>
      <c r="C565" s="49"/>
      <c r="D565" s="3" t="s">
        <v>422</v>
      </c>
      <c r="E565" s="5">
        <v>6</v>
      </c>
      <c r="F565" s="5">
        <v>8</v>
      </c>
      <c r="G565" s="5">
        <v>9</v>
      </c>
      <c r="H565" s="5">
        <v>9</v>
      </c>
      <c r="I565" s="5">
        <v>9</v>
      </c>
      <c r="J565" s="5">
        <f t="shared" si="81"/>
        <v>41</v>
      </c>
    </row>
    <row r="566" spans="1:10" ht="30" customHeight="1">
      <c r="A566" s="38"/>
      <c r="B566" s="38"/>
      <c r="C566" s="49"/>
      <c r="D566" s="3" t="s">
        <v>423</v>
      </c>
      <c r="E566" s="5">
        <v>0</v>
      </c>
      <c r="F566" s="5">
        <v>0</v>
      </c>
      <c r="G566" s="5">
        <v>0</v>
      </c>
      <c r="H566" s="5">
        <v>0</v>
      </c>
      <c r="I566" s="5">
        <v>0</v>
      </c>
      <c r="J566" s="5">
        <f t="shared" si="81"/>
        <v>0</v>
      </c>
    </row>
    <row r="567" spans="1:10" ht="30" customHeight="1">
      <c r="A567" s="39"/>
      <c r="B567" s="39"/>
      <c r="C567" s="50"/>
      <c r="D567" s="3" t="s">
        <v>424</v>
      </c>
      <c r="E567" s="5">
        <v>5</v>
      </c>
      <c r="F567" s="5">
        <v>5</v>
      </c>
      <c r="G567" s="5">
        <v>5</v>
      </c>
      <c r="H567" s="5">
        <v>5</v>
      </c>
      <c r="I567" s="5">
        <v>5</v>
      </c>
      <c r="J567" s="5">
        <f t="shared" si="81"/>
        <v>25</v>
      </c>
    </row>
    <row r="568" spans="1:10" ht="30" customHeight="1">
      <c r="A568" s="17">
        <v>4</v>
      </c>
      <c r="B568" s="20" t="s">
        <v>492</v>
      </c>
      <c r="C568" s="48" t="s">
        <v>270</v>
      </c>
      <c r="D568" s="3" t="s">
        <v>420</v>
      </c>
      <c r="E568" s="4">
        <f>SUM(E569:E572)</f>
        <v>55</v>
      </c>
      <c r="F568" s="4">
        <f>SUM(F569:F572)</f>
        <v>60</v>
      </c>
      <c r="G568" s="4">
        <f>SUM(G569:G572)</f>
        <v>75</v>
      </c>
      <c r="H568" s="4">
        <f>SUM(H569:H572)</f>
        <v>80</v>
      </c>
      <c r="I568" s="4">
        <f>SUM(I569:I572)</f>
        <v>90</v>
      </c>
      <c r="J568" s="4">
        <f t="shared" si="81"/>
        <v>360</v>
      </c>
    </row>
    <row r="569" spans="1:10" ht="30" customHeight="1">
      <c r="A569" s="38"/>
      <c r="B569" s="38"/>
      <c r="C569" s="49"/>
      <c r="D569" s="3" t="s">
        <v>421</v>
      </c>
      <c r="E569" s="5">
        <v>0</v>
      </c>
      <c r="F569" s="5">
        <v>0</v>
      </c>
      <c r="G569" s="5">
        <v>0</v>
      </c>
      <c r="H569" s="5">
        <v>0</v>
      </c>
      <c r="I569" s="5">
        <v>0</v>
      </c>
      <c r="J569" s="5">
        <f t="shared" si="81"/>
        <v>0</v>
      </c>
    </row>
    <row r="570" spans="1:10" ht="30" customHeight="1">
      <c r="A570" s="38"/>
      <c r="B570" s="38"/>
      <c r="C570" s="49"/>
      <c r="D570" s="3" t="s">
        <v>422</v>
      </c>
      <c r="E570" s="5">
        <v>55</v>
      </c>
      <c r="F570" s="5">
        <v>60</v>
      </c>
      <c r="G570" s="5">
        <v>75</v>
      </c>
      <c r="H570" s="5">
        <v>80</v>
      </c>
      <c r="I570" s="5">
        <v>90</v>
      </c>
      <c r="J570" s="5">
        <f t="shared" si="81"/>
        <v>360</v>
      </c>
    </row>
    <row r="571" spans="1:10" ht="30" customHeight="1">
      <c r="A571" s="38"/>
      <c r="B571" s="38"/>
      <c r="C571" s="49"/>
      <c r="D571" s="3" t="s">
        <v>423</v>
      </c>
      <c r="E571" s="5">
        <v>0</v>
      </c>
      <c r="F571" s="5">
        <v>0</v>
      </c>
      <c r="G571" s="5">
        <v>0</v>
      </c>
      <c r="H571" s="5">
        <v>0</v>
      </c>
      <c r="I571" s="5">
        <v>0</v>
      </c>
      <c r="J571" s="5">
        <f t="shared" si="81"/>
        <v>0</v>
      </c>
    </row>
    <row r="572" spans="1:10" ht="30" customHeight="1">
      <c r="A572" s="39"/>
      <c r="B572" s="39"/>
      <c r="C572" s="50"/>
      <c r="D572" s="3" t="s">
        <v>424</v>
      </c>
      <c r="E572" s="5">
        <v>0</v>
      </c>
      <c r="F572" s="5">
        <v>0</v>
      </c>
      <c r="G572" s="5">
        <v>0</v>
      </c>
      <c r="H572" s="5">
        <v>0</v>
      </c>
      <c r="I572" s="5">
        <v>0</v>
      </c>
      <c r="J572" s="5">
        <f t="shared" si="81"/>
        <v>0</v>
      </c>
    </row>
    <row r="573" spans="1:10" ht="30" customHeight="1">
      <c r="A573" s="17">
        <v>5</v>
      </c>
      <c r="B573" s="20" t="s">
        <v>381</v>
      </c>
      <c r="C573" s="48" t="s">
        <v>493</v>
      </c>
      <c r="D573" s="3" t="s">
        <v>420</v>
      </c>
      <c r="E573" s="4">
        <f>SUM(E574:E577)</f>
        <v>3</v>
      </c>
      <c r="F573" s="4">
        <f>SUM(F574:F577)</f>
        <v>3</v>
      </c>
      <c r="G573" s="4">
        <f>SUM(G574:G577)</f>
        <v>3</v>
      </c>
      <c r="H573" s="4">
        <f>SUM(H574:H577)</f>
        <v>3</v>
      </c>
      <c r="I573" s="4">
        <f>SUM(I574:I577)</f>
        <v>3</v>
      </c>
      <c r="J573" s="4">
        <f t="shared" si="81"/>
        <v>15</v>
      </c>
    </row>
    <row r="574" spans="1:10" ht="30" customHeight="1">
      <c r="A574" s="38"/>
      <c r="B574" s="38"/>
      <c r="C574" s="49"/>
      <c r="D574" s="3" t="s">
        <v>421</v>
      </c>
      <c r="E574" s="5">
        <v>0</v>
      </c>
      <c r="F574" s="5">
        <v>0</v>
      </c>
      <c r="G574" s="5">
        <v>0</v>
      </c>
      <c r="H574" s="5">
        <v>0</v>
      </c>
      <c r="I574" s="5">
        <v>0</v>
      </c>
      <c r="J574" s="5">
        <f t="shared" si="81"/>
        <v>0</v>
      </c>
    </row>
    <row r="575" spans="1:10" ht="30" customHeight="1">
      <c r="A575" s="38"/>
      <c r="B575" s="38"/>
      <c r="C575" s="49"/>
      <c r="D575" s="3" t="s">
        <v>422</v>
      </c>
      <c r="E575" s="5">
        <v>3</v>
      </c>
      <c r="F575" s="5">
        <v>3</v>
      </c>
      <c r="G575" s="5">
        <v>3</v>
      </c>
      <c r="H575" s="5">
        <v>3</v>
      </c>
      <c r="I575" s="5">
        <v>3</v>
      </c>
      <c r="J575" s="5">
        <f t="shared" si="81"/>
        <v>15</v>
      </c>
    </row>
    <row r="576" spans="1:10" ht="30" customHeight="1">
      <c r="A576" s="38"/>
      <c r="B576" s="38"/>
      <c r="C576" s="49"/>
      <c r="D576" s="3" t="s">
        <v>423</v>
      </c>
      <c r="E576" s="5">
        <v>0</v>
      </c>
      <c r="F576" s="5">
        <v>0</v>
      </c>
      <c r="G576" s="5">
        <v>0</v>
      </c>
      <c r="H576" s="5">
        <v>0</v>
      </c>
      <c r="I576" s="5">
        <v>0</v>
      </c>
      <c r="J576" s="5">
        <f t="shared" si="81"/>
        <v>0</v>
      </c>
    </row>
    <row r="577" spans="1:10" ht="30" customHeight="1">
      <c r="A577" s="39"/>
      <c r="B577" s="39"/>
      <c r="C577" s="50"/>
      <c r="D577" s="3" t="s">
        <v>424</v>
      </c>
      <c r="E577" s="5">
        <v>0</v>
      </c>
      <c r="F577" s="5">
        <v>0</v>
      </c>
      <c r="G577" s="5">
        <v>0</v>
      </c>
      <c r="H577" s="5">
        <v>0</v>
      </c>
      <c r="I577" s="5">
        <v>0</v>
      </c>
      <c r="J577" s="5">
        <f t="shared" si="81"/>
        <v>0</v>
      </c>
    </row>
    <row r="578" spans="1:10" ht="27.75" customHeight="1">
      <c r="A578" s="17">
        <v>6</v>
      </c>
      <c r="B578" s="20" t="s">
        <v>494</v>
      </c>
      <c r="C578" s="48" t="s">
        <v>219</v>
      </c>
      <c r="D578" s="3" t="s">
        <v>420</v>
      </c>
      <c r="E578" s="4">
        <f>SUM(E579:E582)</f>
        <v>6</v>
      </c>
      <c r="F578" s="4">
        <f>SUM(F579:F582)</f>
        <v>6.5</v>
      </c>
      <c r="G578" s="4">
        <f>SUM(G579:G582)</f>
        <v>7.5</v>
      </c>
      <c r="H578" s="4">
        <f>SUM(H579:H582)</f>
        <v>7.5</v>
      </c>
      <c r="I578" s="4">
        <f>SUM(I579:I582)</f>
        <v>7.5</v>
      </c>
      <c r="J578" s="4">
        <f t="shared" si="81"/>
        <v>35</v>
      </c>
    </row>
    <row r="579" spans="1:10" ht="27.75" customHeight="1">
      <c r="A579" s="38"/>
      <c r="B579" s="38"/>
      <c r="C579" s="49"/>
      <c r="D579" s="3" t="s">
        <v>421</v>
      </c>
      <c r="E579" s="5">
        <v>0</v>
      </c>
      <c r="F579" s="5">
        <v>0</v>
      </c>
      <c r="G579" s="5">
        <v>0</v>
      </c>
      <c r="H579" s="5">
        <v>0</v>
      </c>
      <c r="I579" s="5">
        <v>0</v>
      </c>
      <c r="J579" s="5">
        <f t="shared" si="81"/>
        <v>0</v>
      </c>
    </row>
    <row r="580" spans="1:10" ht="27.75" customHeight="1">
      <c r="A580" s="38"/>
      <c r="B580" s="38"/>
      <c r="C580" s="49"/>
      <c r="D580" s="3" t="s">
        <v>422</v>
      </c>
      <c r="E580" s="5">
        <v>5</v>
      </c>
      <c r="F580" s="5">
        <v>5</v>
      </c>
      <c r="G580" s="5">
        <v>6</v>
      </c>
      <c r="H580" s="5">
        <v>6</v>
      </c>
      <c r="I580" s="5">
        <v>6</v>
      </c>
      <c r="J580" s="5">
        <f t="shared" si="81"/>
        <v>28</v>
      </c>
    </row>
    <row r="581" spans="1:10" ht="27.75" customHeight="1">
      <c r="A581" s="38"/>
      <c r="B581" s="38"/>
      <c r="C581" s="49"/>
      <c r="D581" s="3" t="s">
        <v>423</v>
      </c>
      <c r="E581" s="5">
        <v>0</v>
      </c>
      <c r="F581" s="5">
        <v>0</v>
      </c>
      <c r="G581" s="5">
        <v>0</v>
      </c>
      <c r="H581" s="5">
        <v>0</v>
      </c>
      <c r="I581" s="5">
        <v>0</v>
      </c>
      <c r="J581" s="5">
        <f t="shared" si="81"/>
        <v>0</v>
      </c>
    </row>
    <row r="582" spans="1:10" ht="27.75" customHeight="1">
      <c r="A582" s="39"/>
      <c r="B582" s="39"/>
      <c r="C582" s="50"/>
      <c r="D582" s="3" t="s">
        <v>424</v>
      </c>
      <c r="E582" s="5">
        <v>1</v>
      </c>
      <c r="F582" s="5">
        <v>1.5</v>
      </c>
      <c r="G582" s="5">
        <v>1.5</v>
      </c>
      <c r="H582" s="5">
        <v>1.5</v>
      </c>
      <c r="I582" s="5">
        <v>1.5</v>
      </c>
      <c r="J582" s="5">
        <f t="shared" si="81"/>
        <v>7</v>
      </c>
    </row>
    <row r="583" spans="1:10" ht="27.75" customHeight="1">
      <c r="A583" s="17">
        <v>7</v>
      </c>
      <c r="B583" s="20" t="s">
        <v>220</v>
      </c>
      <c r="C583" s="48" t="s">
        <v>202</v>
      </c>
      <c r="D583" s="3" t="s">
        <v>420</v>
      </c>
      <c r="E583" s="4">
        <f>SUM(E584:E587)</f>
        <v>2</v>
      </c>
      <c r="F583" s="4">
        <f>SUM(F584:F587)</f>
        <v>2</v>
      </c>
      <c r="G583" s="4">
        <f>SUM(G584:G587)</f>
        <v>3</v>
      </c>
      <c r="H583" s="4">
        <f>SUM(H584:H587)</f>
        <v>3</v>
      </c>
      <c r="I583" s="4">
        <f>SUM(I584:I587)</f>
        <v>3</v>
      </c>
      <c r="J583" s="4">
        <f t="shared" si="81"/>
        <v>13</v>
      </c>
    </row>
    <row r="584" spans="1:10" ht="27.75" customHeight="1">
      <c r="A584" s="38"/>
      <c r="B584" s="38"/>
      <c r="C584" s="49"/>
      <c r="D584" s="3" t="s">
        <v>421</v>
      </c>
      <c r="E584" s="5">
        <v>0</v>
      </c>
      <c r="F584" s="5">
        <v>0</v>
      </c>
      <c r="G584" s="5">
        <v>0</v>
      </c>
      <c r="H584" s="5">
        <v>0</v>
      </c>
      <c r="I584" s="5">
        <v>0</v>
      </c>
      <c r="J584" s="5">
        <f t="shared" si="81"/>
        <v>0</v>
      </c>
    </row>
    <row r="585" spans="1:10" ht="27.75" customHeight="1">
      <c r="A585" s="38"/>
      <c r="B585" s="38"/>
      <c r="C585" s="49"/>
      <c r="D585" s="3" t="s">
        <v>422</v>
      </c>
      <c r="E585" s="5">
        <v>2</v>
      </c>
      <c r="F585" s="5">
        <v>2</v>
      </c>
      <c r="G585" s="5">
        <v>3</v>
      </c>
      <c r="H585" s="5">
        <v>3</v>
      </c>
      <c r="I585" s="5">
        <v>3</v>
      </c>
      <c r="J585" s="5">
        <f t="shared" si="81"/>
        <v>13</v>
      </c>
    </row>
    <row r="586" spans="1:10" ht="27.75" customHeight="1">
      <c r="A586" s="38"/>
      <c r="B586" s="38"/>
      <c r="C586" s="49"/>
      <c r="D586" s="3" t="s">
        <v>423</v>
      </c>
      <c r="E586" s="5">
        <v>0</v>
      </c>
      <c r="F586" s="5">
        <v>0</v>
      </c>
      <c r="G586" s="5">
        <v>0</v>
      </c>
      <c r="H586" s="5">
        <v>0</v>
      </c>
      <c r="I586" s="5">
        <v>0</v>
      </c>
      <c r="J586" s="5">
        <f t="shared" si="81"/>
        <v>0</v>
      </c>
    </row>
    <row r="587" spans="1:10" ht="27.75" customHeight="1">
      <c r="A587" s="39"/>
      <c r="B587" s="39"/>
      <c r="C587" s="50"/>
      <c r="D587" s="3" t="s">
        <v>424</v>
      </c>
      <c r="E587" s="5">
        <v>0</v>
      </c>
      <c r="F587" s="5">
        <v>0</v>
      </c>
      <c r="G587" s="5">
        <v>0</v>
      </c>
      <c r="H587" s="5">
        <v>0</v>
      </c>
      <c r="I587" s="5">
        <v>0</v>
      </c>
      <c r="J587" s="5">
        <f t="shared" si="81"/>
        <v>0</v>
      </c>
    </row>
    <row r="588" spans="1:10" ht="27.75" customHeight="1">
      <c r="A588" s="17">
        <v>8</v>
      </c>
      <c r="B588" s="20" t="s">
        <v>221</v>
      </c>
      <c r="C588" s="48" t="s">
        <v>222</v>
      </c>
      <c r="D588" s="3" t="s">
        <v>420</v>
      </c>
      <c r="E588" s="4">
        <f>SUM(E589:E592)</f>
        <v>3</v>
      </c>
      <c r="F588" s="4">
        <f>SUM(F589:F592)</f>
        <v>4</v>
      </c>
      <c r="G588" s="4">
        <f>SUM(G589:G592)</f>
        <v>4</v>
      </c>
      <c r="H588" s="4">
        <f>SUM(H589:H592)</f>
        <v>4</v>
      </c>
      <c r="I588" s="4">
        <f>SUM(I589:I592)</f>
        <v>4</v>
      </c>
      <c r="J588" s="4">
        <f t="shared" si="81"/>
        <v>19</v>
      </c>
    </row>
    <row r="589" spans="1:10" ht="27.75" customHeight="1">
      <c r="A589" s="38"/>
      <c r="B589" s="38"/>
      <c r="C589" s="49"/>
      <c r="D589" s="3" t="s">
        <v>421</v>
      </c>
      <c r="E589" s="5">
        <v>0</v>
      </c>
      <c r="F589" s="5">
        <v>0</v>
      </c>
      <c r="G589" s="5">
        <v>0</v>
      </c>
      <c r="H589" s="5">
        <v>0</v>
      </c>
      <c r="I589" s="5">
        <v>0</v>
      </c>
      <c r="J589" s="5">
        <f t="shared" si="81"/>
        <v>0</v>
      </c>
    </row>
    <row r="590" spans="1:10" ht="27.75" customHeight="1">
      <c r="A590" s="38"/>
      <c r="B590" s="38"/>
      <c r="C590" s="49"/>
      <c r="D590" s="3" t="s">
        <v>422</v>
      </c>
      <c r="E590" s="5">
        <v>3</v>
      </c>
      <c r="F590" s="5">
        <v>4</v>
      </c>
      <c r="G590" s="5">
        <v>4</v>
      </c>
      <c r="H590" s="5">
        <v>4</v>
      </c>
      <c r="I590" s="5">
        <v>4</v>
      </c>
      <c r="J590" s="5">
        <f t="shared" si="81"/>
        <v>19</v>
      </c>
    </row>
    <row r="591" spans="1:10" ht="27.75" customHeight="1">
      <c r="A591" s="38"/>
      <c r="B591" s="38"/>
      <c r="C591" s="49"/>
      <c r="D591" s="3" t="s">
        <v>423</v>
      </c>
      <c r="E591" s="5">
        <v>0</v>
      </c>
      <c r="F591" s="5">
        <v>0</v>
      </c>
      <c r="G591" s="5">
        <v>0</v>
      </c>
      <c r="H591" s="5">
        <v>0</v>
      </c>
      <c r="I591" s="5">
        <v>0</v>
      </c>
      <c r="J591" s="5">
        <f t="shared" si="81"/>
        <v>0</v>
      </c>
    </row>
    <row r="592" spans="1:10" ht="27.75" customHeight="1">
      <c r="A592" s="39"/>
      <c r="B592" s="39"/>
      <c r="C592" s="50"/>
      <c r="D592" s="3" t="s">
        <v>424</v>
      </c>
      <c r="E592" s="5">
        <v>0</v>
      </c>
      <c r="F592" s="5">
        <v>0</v>
      </c>
      <c r="G592" s="5">
        <v>0</v>
      </c>
      <c r="H592" s="5">
        <v>0</v>
      </c>
      <c r="I592" s="5">
        <v>0</v>
      </c>
      <c r="J592" s="5">
        <f t="shared" si="81"/>
        <v>0</v>
      </c>
    </row>
    <row r="593" spans="1:10" ht="27.75" customHeight="1">
      <c r="A593" s="40" t="s">
        <v>163</v>
      </c>
      <c r="B593" s="58"/>
      <c r="C593" s="58"/>
      <c r="D593" s="59"/>
      <c r="E593" s="8">
        <f aca="true" t="shared" si="82" ref="E593:J593">SUM(E553,E558,E563,E568,E573,E578,E583,E588)</f>
        <v>99</v>
      </c>
      <c r="F593" s="8">
        <f t="shared" si="82"/>
        <v>115.5</v>
      </c>
      <c r="G593" s="8">
        <f t="shared" si="82"/>
        <v>134</v>
      </c>
      <c r="H593" s="8">
        <f t="shared" si="82"/>
        <v>141</v>
      </c>
      <c r="I593" s="8">
        <f t="shared" si="82"/>
        <v>152</v>
      </c>
      <c r="J593" s="8">
        <f t="shared" si="82"/>
        <v>641.5</v>
      </c>
    </row>
    <row r="594" spans="1:10" ht="27" customHeight="1">
      <c r="A594" s="35" t="s">
        <v>223</v>
      </c>
      <c r="B594" s="62"/>
      <c r="C594" s="62"/>
      <c r="D594" s="62"/>
      <c r="E594" s="62"/>
      <c r="F594" s="62"/>
      <c r="G594" s="62"/>
      <c r="H594" s="62"/>
      <c r="I594" s="62"/>
      <c r="J594" s="63"/>
    </row>
    <row r="595" spans="1:10" ht="27" customHeight="1">
      <c r="A595" s="32" t="s">
        <v>224</v>
      </c>
      <c r="B595" s="60"/>
      <c r="C595" s="60"/>
      <c r="D595" s="60"/>
      <c r="E595" s="60"/>
      <c r="F595" s="60"/>
      <c r="G595" s="60"/>
      <c r="H595" s="60"/>
      <c r="I595" s="60"/>
      <c r="J595" s="61"/>
    </row>
    <row r="596" spans="1:11" ht="27" customHeight="1">
      <c r="A596" s="17">
        <v>1</v>
      </c>
      <c r="B596" s="20" t="s">
        <v>50</v>
      </c>
      <c r="C596" s="48" t="s">
        <v>49</v>
      </c>
      <c r="D596" s="3" t="s">
        <v>420</v>
      </c>
      <c r="E596" s="4">
        <f>SUM(E597:E600)</f>
        <v>615</v>
      </c>
      <c r="F596" s="4">
        <f>SUM(F597:F600)</f>
        <v>649</v>
      </c>
      <c r="G596" s="4">
        <f>SUM(G597:G600)</f>
        <v>685</v>
      </c>
      <c r="H596" s="4">
        <f>SUM(H597:H600)</f>
        <v>724</v>
      </c>
      <c r="I596" s="4">
        <f>SUM(I597:I600)</f>
        <v>807</v>
      </c>
      <c r="J596" s="4">
        <f>SUM(E596:I596)</f>
        <v>3480</v>
      </c>
      <c r="K596" s="14"/>
    </row>
    <row r="597" spans="1:10" ht="27" customHeight="1">
      <c r="A597" s="38"/>
      <c r="B597" s="38"/>
      <c r="C597" s="49"/>
      <c r="D597" s="3" t="s">
        <v>421</v>
      </c>
      <c r="E597" s="5">
        <v>0</v>
      </c>
      <c r="F597" s="5">
        <v>0</v>
      </c>
      <c r="G597" s="5">
        <v>0</v>
      </c>
      <c r="H597" s="5">
        <v>0</v>
      </c>
      <c r="I597" s="5">
        <v>0</v>
      </c>
      <c r="J597" s="5">
        <f>SUM(E597:I597)</f>
        <v>0</v>
      </c>
    </row>
    <row r="598" spans="1:10" ht="27" customHeight="1">
      <c r="A598" s="38"/>
      <c r="B598" s="38"/>
      <c r="C598" s="49"/>
      <c r="D598" s="3" t="s">
        <v>422</v>
      </c>
      <c r="E598" s="5">
        <v>615</v>
      </c>
      <c r="F598" s="5">
        <v>649</v>
      </c>
      <c r="G598" s="5">
        <v>685</v>
      </c>
      <c r="H598" s="5">
        <v>724</v>
      </c>
      <c r="I598" s="5">
        <v>807</v>
      </c>
      <c r="J598" s="5">
        <f>SUM(E598:I598)</f>
        <v>3480</v>
      </c>
    </row>
    <row r="599" spans="1:10" ht="27" customHeight="1">
      <c r="A599" s="38"/>
      <c r="B599" s="38"/>
      <c r="C599" s="49"/>
      <c r="D599" s="3" t="s">
        <v>423</v>
      </c>
      <c r="E599" s="5">
        <v>0</v>
      </c>
      <c r="F599" s="5">
        <v>0</v>
      </c>
      <c r="G599" s="5">
        <v>0</v>
      </c>
      <c r="H599" s="5">
        <v>0</v>
      </c>
      <c r="I599" s="5">
        <v>0</v>
      </c>
      <c r="J599" s="5">
        <f>SUM(E599:I599)</f>
        <v>0</v>
      </c>
    </row>
    <row r="600" spans="1:10" s="15" customFormat="1" ht="27" customHeight="1">
      <c r="A600" s="39"/>
      <c r="B600" s="39"/>
      <c r="C600" s="50"/>
      <c r="D600" s="3" t="s">
        <v>424</v>
      </c>
      <c r="E600" s="5">
        <v>0</v>
      </c>
      <c r="F600" s="5">
        <v>0</v>
      </c>
      <c r="G600" s="5">
        <v>0</v>
      </c>
      <c r="H600" s="5">
        <v>0</v>
      </c>
      <c r="I600" s="5">
        <v>0</v>
      </c>
      <c r="J600" s="5">
        <f>SUM(E600:I600)</f>
        <v>0</v>
      </c>
    </row>
    <row r="601" spans="1:10" ht="27" customHeight="1">
      <c r="A601" s="17">
        <v>2</v>
      </c>
      <c r="B601" s="20" t="s">
        <v>498</v>
      </c>
      <c r="C601" s="48" t="s">
        <v>366</v>
      </c>
      <c r="D601" s="3" t="s">
        <v>420</v>
      </c>
      <c r="E601" s="4">
        <f>SUM(E602:E605)</f>
        <v>23</v>
      </c>
      <c r="F601" s="4">
        <f>SUM(F602:F605)</f>
        <v>25</v>
      </c>
      <c r="G601" s="4">
        <f>SUM(G602:G605)</f>
        <v>27</v>
      </c>
      <c r="H601" s="4">
        <f>SUM(H602:H605)</f>
        <v>27</v>
      </c>
      <c r="I601" s="4">
        <f>SUM(I602:I605)</f>
        <v>27</v>
      </c>
      <c r="J601" s="4">
        <f aca="true" t="shared" si="83" ref="J601:J650">SUM(E601:I601)</f>
        <v>129</v>
      </c>
    </row>
    <row r="602" spans="1:10" ht="27" customHeight="1">
      <c r="A602" s="38"/>
      <c r="B602" s="38"/>
      <c r="C602" s="49"/>
      <c r="D602" s="3" t="s">
        <v>421</v>
      </c>
      <c r="E602" s="5">
        <v>0</v>
      </c>
      <c r="F602" s="5">
        <v>0</v>
      </c>
      <c r="G602" s="5">
        <v>0</v>
      </c>
      <c r="H602" s="5">
        <v>0</v>
      </c>
      <c r="I602" s="5">
        <v>0</v>
      </c>
      <c r="J602" s="5">
        <f t="shared" si="83"/>
        <v>0</v>
      </c>
    </row>
    <row r="603" spans="1:10" ht="27" customHeight="1">
      <c r="A603" s="38"/>
      <c r="B603" s="38"/>
      <c r="C603" s="49"/>
      <c r="D603" s="3" t="s">
        <v>422</v>
      </c>
      <c r="E603" s="5">
        <v>20</v>
      </c>
      <c r="F603" s="5">
        <v>22</v>
      </c>
      <c r="G603" s="5">
        <v>23</v>
      </c>
      <c r="H603" s="5">
        <v>23</v>
      </c>
      <c r="I603" s="5">
        <v>23</v>
      </c>
      <c r="J603" s="5">
        <f t="shared" si="83"/>
        <v>111</v>
      </c>
    </row>
    <row r="604" spans="1:10" ht="27" customHeight="1">
      <c r="A604" s="38"/>
      <c r="B604" s="38"/>
      <c r="C604" s="49"/>
      <c r="D604" s="3" t="s">
        <v>423</v>
      </c>
      <c r="E604" s="5">
        <v>0</v>
      </c>
      <c r="F604" s="5">
        <v>0</v>
      </c>
      <c r="G604" s="5">
        <v>0</v>
      </c>
      <c r="H604" s="5">
        <v>0</v>
      </c>
      <c r="I604" s="5">
        <v>0</v>
      </c>
      <c r="J604" s="5">
        <f t="shared" si="83"/>
        <v>0</v>
      </c>
    </row>
    <row r="605" spans="1:10" ht="27" customHeight="1">
      <c r="A605" s="39"/>
      <c r="B605" s="39"/>
      <c r="C605" s="50"/>
      <c r="D605" s="3" t="s">
        <v>424</v>
      </c>
      <c r="E605" s="5">
        <v>3</v>
      </c>
      <c r="F605" s="5">
        <v>3</v>
      </c>
      <c r="G605" s="5">
        <v>4</v>
      </c>
      <c r="H605" s="5">
        <v>4</v>
      </c>
      <c r="I605" s="5">
        <v>4</v>
      </c>
      <c r="J605" s="5">
        <f t="shared" si="83"/>
        <v>18</v>
      </c>
    </row>
    <row r="606" spans="1:10" ht="27" customHeight="1">
      <c r="A606" s="17">
        <v>3</v>
      </c>
      <c r="B606" s="20" t="s">
        <v>225</v>
      </c>
      <c r="C606" s="48" t="s">
        <v>229</v>
      </c>
      <c r="D606" s="3" t="s">
        <v>420</v>
      </c>
      <c r="E606" s="4">
        <f>SUM(E607:E610)</f>
        <v>0</v>
      </c>
      <c r="F606" s="4">
        <f>SUM(F607:F610)</f>
        <v>0</v>
      </c>
      <c r="G606" s="4">
        <f>SUM(G607:G610)</f>
        <v>0</v>
      </c>
      <c r="H606" s="4">
        <f>SUM(H607:H610)</f>
        <v>0</v>
      </c>
      <c r="I606" s="4">
        <f>SUM(I607:I610)</f>
        <v>0</v>
      </c>
      <c r="J606" s="4">
        <f t="shared" si="83"/>
        <v>0</v>
      </c>
    </row>
    <row r="607" spans="1:10" ht="27" customHeight="1">
      <c r="A607" s="38"/>
      <c r="B607" s="38"/>
      <c r="C607" s="49"/>
      <c r="D607" s="3" t="s">
        <v>421</v>
      </c>
      <c r="E607" s="5">
        <v>0</v>
      </c>
      <c r="F607" s="5">
        <v>0</v>
      </c>
      <c r="G607" s="5">
        <v>0</v>
      </c>
      <c r="H607" s="5">
        <v>0</v>
      </c>
      <c r="I607" s="5">
        <v>0</v>
      </c>
      <c r="J607" s="5">
        <f t="shared" si="83"/>
        <v>0</v>
      </c>
    </row>
    <row r="608" spans="1:10" ht="27" customHeight="1">
      <c r="A608" s="38"/>
      <c r="B608" s="38"/>
      <c r="C608" s="49"/>
      <c r="D608" s="3" t="s">
        <v>422</v>
      </c>
      <c r="E608" s="5">
        <v>0</v>
      </c>
      <c r="F608" s="5">
        <v>0</v>
      </c>
      <c r="G608" s="5">
        <v>0</v>
      </c>
      <c r="H608" s="5">
        <v>0</v>
      </c>
      <c r="I608" s="5">
        <v>0</v>
      </c>
      <c r="J608" s="5">
        <f t="shared" si="83"/>
        <v>0</v>
      </c>
    </row>
    <row r="609" spans="1:10" ht="27" customHeight="1">
      <c r="A609" s="38"/>
      <c r="B609" s="38"/>
      <c r="C609" s="49"/>
      <c r="D609" s="3" t="s">
        <v>423</v>
      </c>
      <c r="E609" s="5">
        <v>0</v>
      </c>
      <c r="F609" s="5">
        <v>0</v>
      </c>
      <c r="G609" s="5">
        <v>0</v>
      </c>
      <c r="H609" s="5">
        <v>0</v>
      </c>
      <c r="I609" s="5">
        <v>0</v>
      </c>
      <c r="J609" s="5">
        <f t="shared" si="83"/>
        <v>0</v>
      </c>
    </row>
    <row r="610" spans="1:10" ht="27" customHeight="1">
      <c r="A610" s="39"/>
      <c r="B610" s="39"/>
      <c r="C610" s="50"/>
      <c r="D610" s="3" t="s">
        <v>424</v>
      </c>
      <c r="E610" s="5">
        <v>0</v>
      </c>
      <c r="F610" s="5">
        <v>0</v>
      </c>
      <c r="G610" s="5">
        <v>0</v>
      </c>
      <c r="H610" s="5">
        <v>0</v>
      </c>
      <c r="I610" s="5">
        <v>0</v>
      </c>
      <c r="J610" s="5">
        <f>SUM(E610:I610)</f>
        <v>0</v>
      </c>
    </row>
    <row r="611" spans="1:10" ht="30" customHeight="1">
      <c r="A611" s="17">
        <v>4</v>
      </c>
      <c r="B611" s="20" t="s">
        <v>226</v>
      </c>
      <c r="C611" s="48" t="s">
        <v>227</v>
      </c>
      <c r="D611" s="3" t="s">
        <v>420</v>
      </c>
      <c r="E611" s="4">
        <f>SUM(E612:E615)</f>
        <v>1</v>
      </c>
      <c r="F611" s="4">
        <f>SUM(F612:F615)</f>
        <v>1</v>
      </c>
      <c r="G611" s="4">
        <f>SUM(G612:G615)</f>
        <v>1</v>
      </c>
      <c r="H611" s="4">
        <f>SUM(H612:H615)</f>
        <v>2</v>
      </c>
      <c r="I611" s="4">
        <f>SUM(I612:I615)</f>
        <v>2</v>
      </c>
      <c r="J611" s="4">
        <f t="shared" si="83"/>
        <v>7</v>
      </c>
    </row>
    <row r="612" spans="1:10" ht="30" customHeight="1">
      <c r="A612" s="38"/>
      <c r="B612" s="38"/>
      <c r="C612" s="49"/>
      <c r="D612" s="3" t="s">
        <v>421</v>
      </c>
      <c r="E612" s="5">
        <v>0</v>
      </c>
      <c r="F612" s="5">
        <v>0</v>
      </c>
      <c r="G612" s="5">
        <v>0</v>
      </c>
      <c r="H612" s="5">
        <v>0</v>
      </c>
      <c r="I612" s="5">
        <v>0</v>
      </c>
      <c r="J612" s="5">
        <f t="shared" si="83"/>
        <v>0</v>
      </c>
    </row>
    <row r="613" spans="1:10" ht="30" customHeight="1">
      <c r="A613" s="38"/>
      <c r="B613" s="38"/>
      <c r="C613" s="49"/>
      <c r="D613" s="3" t="s">
        <v>422</v>
      </c>
      <c r="E613" s="5">
        <v>1</v>
      </c>
      <c r="F613" s="5">
        <v>1</v>
      </c>
      <c r="G613" s="5">
        <v>1</v>
      </c>
      <c r="H613" s="5">
        <v>2</v>
      </c>
      <c r="I613" s="5">
        <v>2</v>
      </c>
      <c r="J613" s="5">
        <f t="shared" si="83"/>
        <v>7</v>
      </c>
    </row>
    <row r="614" spans="1:10" ht="30" customHeight="1">
      <c r="A614" s="38"/>
      <c r="B614" s="38"/>
      <c r="C614" s="49"/>
      <c r="D614" s="3" t="s">
        <v>423</v>
      </c>
      <c r="E614" s="5">
        <v>0</v>
      </c>
      <c r="F614" s="5">
        <v>0</v>
      </c>
      <c r="G614" s="5">
        <v>0</v>
      </c>
      <c r="H614" s="5">
        <v>0</v>
      </c>
      <c r="I614" s="5">
        <v>0</v>
      </c>
      <c r="J614" s="5">
        <f t="shared" si="83"/>
        <v>0</v>
      </c>
    </row>
    <row r="615" spans="1:10" ht="30" customHeight="1">
      <c r="A615" s="39"/>
      <c r="B615" s="39"/>
      <c r="C615" s="50"/>
      <c r="D615" s="3" t="s">
        <v>424</v>
      </c>
      <c r="E615" s="5">
        <v>0</v>
      </c>
      <c r="F615" s="5">
        <v>0</v>
      </c>
      <c r="G615" s="5">
        <v>0</v>
      </c>
      <c r="H615" s="5">
        <v>0</v>
      </c>
      <c r="I615" s="5">
        <v>0</v>
      </c>
      <c r="J615" s="5">
        <f t="shared" si="83"/>
        <v>0</v>
      </c>
    </row>
    <row r="616" spans="1:10" ht="30" customHeight="1">
      <c r="A616" s="17">
        <v>5</v>
      </c>
      <c r="B616" s="20" t="s">
        <v>228</v>
      </c>
      <c r="C616" s="48" t="s">
        <v>229</v>
      </c>
      <c r="D616" s="3" t="s">
        <v>420</v>
      </c>
      <c r="E616" s="4">
        <f>SUM(E617:E620)</f>
        <v>0</v>
      </c>
      <c r="F616" s="4">
        <f>SUM(F617:F620)</f>
        <v>0</v>
      </c>
      <c r="G616" s="4">
        <f>SUM(G617:G620)</f>
        <v>0</v>
      </c>
      <c r="H616" s="4">
        <f>SUM(H617:H620)</f>
        <v>0</v>
      </c>
      <c r="I616" s="4">
        <f>SUM(I617:I620)</f>
        <v>0</v>
      </c>
      <c r="J616" s="4">
        <f t="shared" si="83"/>
        <v>0</v>
      </c>
    </row>
    <row r="617" spans="1:10" ht="30" customHeight="1">
      <c r="A617" s="38"/>
      <c r="B617" s="38"/>
      <c r="C617" s="49"/>
      <c r="D617" s="3" t="s">
        <v>421</v>
      </c>
      <c r="E617" s="5">
        <v>0</v>
      </c>
      <c r="F617" s="5">
        <v>0</v>
      </c>
      <c r="G617" s="5">
        <v>0</v>
      </c>
      <c r="H617" s="5">
        <v>0</v>
      </c>
      <c r="I617" s="5">
        <v>0</v>
      </c>
      <c r="J617" s="5">
        <f t="shared" si="83"/>
        <v>0</v>
      </c>
    </row>
    <row r="618" spans="1:10" ht="30" customHeight="1">
      <c r="A618" s="38"/>
      <c r="B618" s="38"/>
      <c r="C618" s="49"/>
      <c r="D618" s="3" t="s">
        <v>422</v>
      </c>
      <c r="E618" s="5">
        <v>0</v>
      </c>
      <c r="F618" s="5">
        <v>0</v>
      </c>
      <c r="G618" s="5">
        <v>0</v>
      </c>
      <c r="H618" s="5">
        <v>0</v>
      </c>
      <c r="I618" s="5">
        <v>0</v>
      </c>
      <c r="J618" s="5">
        <f t="shared" si="83"/>
        <v>0</v>
      </c>
    </row>
    <row r="619" spans="1:10" ht="30" customHeight="1">
      <c r="A619" s="38"/>
      <c r="B619" s="38"/>
      <c r="C619" s="49"/>
      <c r="D619" s="3" t="s">
        <v>423</v>
      </c>
      <c r="E619" s="5">
        <v>0</v>
      </c>
      <c r="F619" s="5">
        <v>0</v>
      </c>
      <c r="G619" s="5">
        <v>0</v>
      </c>
      <c r="H619" s="5">
        <v>0</v>
      </c>
      <c r="I619" s="5">
        <v>0</v>
      </c>
      <c r="J619" s="5">
        <f t="shared" si="83"/>
        <v>0</v>
      </c>
    </row>
    <row r="620" spans="1:10" ht="30" customHeight="1">
      <c r="A620" s="39"/>
      <c r="B620" s="39"/>
      <c r="C620" s="50"/>
      <c r="D620" s="3" t="s">
        <v>424</v>
      </c>
      <c r="E620" s="5">
        <v>0</v>
      </c>
      <c r="F620" s="5">
        <v>0</v>
      </c>
      <c r="G620" s="5">
        <v>0</v>
      </c>
      <c r="H620" s="5">
        <v>0</v>
      </c>
      <c r="I620" s="5">
        <v>0</v>
      </c>
      <c r="J620" s="5">
        <f t="shared" si="83"/>
        <v>0</v>
      </c>
    </row>
    <row r="621" spans="1:10" ht="30" customHeight="1">
      <c r="A621" s="17">
        <v>6</v>
      </c>
      <c r="B621" s="20" t="s">
        <v>230</v>
      </c>
      <c r="C621" s="48" t="s">
        <v>231</v>
      </c>
      <c r="D621" s="3" t="s">
        <v>420</v>
      </c>
      <c r="E621" s="4">
        <f>SUM(E622:E625)</f>
        <v>0</v>
      </c>
      <c r="F621" s="4">
        <f>SUM(F622:F625)</f>
        <v>0</v>
      </c>
      <c r="G621" s="4">
        <f>SUM(G622:G625)</f>
        <v>0</v>
      </c>
      <c r="H621" s="4">
        <f>SUM(H622:H625)</f>
        <v>0</v>
      </c>
      <c r="I621" s="4">
        <f>SUM(I622:I625)</f>
        <v>0</v>
      </c>
      <c r="J621" s="4">
        <f t="shared" si="83"/>
        <v>0</v>
      </c>
    </row>
    <row r="622" spans="1:10" ht="30" customHeight="1">
      <c r="A622" s="38"/>
      <c r="B622" s="38"/>
      <c r="C622" s="49"/>
      <c r="D622" s="3" t="s">
        <v>421</v>
      </c>
      <c r="E622" s="5">
        <v>0</v>
      </c>
      <c r="F622" s="5">
        <v>0</v>
      </c>
      <c r="G622" s="5">
        <v>0</v>
      </c>
      <c r="H622" s="5">
        <v>0</v>
      </c>
      <c r="I622" s="5">
        <v>0</v>
      </c>
      <c r="J622" s="5">
        <f t="shared" si="83"/>
        <v>0</v>
      </c>
    </row>
    <row r="623" spans="1:10" ht="30" customHeight="1">
      <c r="A623" s="38"/>
      <c r="B623" s="38"/>
      <c r="C623" s="49"/>
      <c r="D623" s="3" t="s">
        <v>422</v>
      </c>
      <c r="E623" s="5">
        <v>0</v>
      </c>
      <c r="F623" s="5">
        <v>0</v>
      </c>
      <c r="G623" s="5">
        <v>0</v>
      </c>
      <c r="H623" s="5">
        <v>0</v>
      </c>
      <c r="I623" s="5">
        <v>0</v>
      </c>
      <c r="J623" s="5">
        <f t="shared" si="83"/>
        <v>0</v>
      </c>
    </row>
    <row r="624" spans="1:10" ht="30" customHeight="1">
      <c r="A624" s="38"/>
      <c r="B624" s="38"/>
      <c r="C624" s="49"/>
      <c r="D624" s="3" t="s">
        <v>423</v>
      </c>
      <c r="E624" s="5">
        <v>0</v>
      </c>
      <c r="F624" s="5">
        <v>0</v>
      </c>
      <c r="G624" s="5">
        <v>0</v>
      </c>
      <c r="H624" s="5">
        <v>0</v>
      </c>
      <c r="I624" s="5">
        <v>0</v>
      </c>
      <c r="J624" s="5">
        <f t="shared" si="83"/>
        <v>0</v>
      </c>
    </row>
    <row r="625" spans="1:10" ht="30" customHeight="1">
      <c r="A625" s="39"/>
      <c r="B625" s="39"/>
      <c r="C625" s="50"/>
      <c r="D625" s="3" t="s">
        <v>424</v>
      </c>
      <c r="E625" s="5">
        <v>0</v>
      </c>
      <c r="F625" s="5">
        <v>0</v>
      </c>
      <c r="G625" s="5">
        <v>0</v>
      </c>
      <c r="H625" s="5">
        <v>0</v>
      </c>
      <c r="I625" s="5">
        <v>0</v>
      </c>
      <c r="J625" s="5">
        <f t="shared" si="83"/>
        <v>0</v>
      </c>
    </row>
    <row r="626" spans="1:10" ht="30" customHeight="1">
      <c r="A626" s="17">
        <v>7</v>
      </c>
      <c r="B626" s="20" t="s">
        <v>232</v>
      </c>
      <c r="C626" s="48" t="s">
        <v>229</v>
      </c>
      <c r="D626" s="3" t="s">
        <v>420</v>
      </c>
      <c r="E626" s="4">
        <f>SUM(E627:E630)</f>
        <v>1</v>
      </c>
      <c r="F626" s="4">
        <f>SUM(F627:F630)</f>
        <v>1</v>
      </c>
      <c r="G626" s="4">
        <f>SUM(G627:G630)</f>
        <v>1</v>
      </c>
      <c r="H626" s="4">
        <f>SUM(H627:H630)</f>
        <v>1</v>
      </c>
      <c r="I626" s="4">
        <f>SUM(I627:I630)</f>
        <v>2</v>
      </c>
      <c r="J626" s="4">
        <f t="shared" si="83"/>
        <v>6</v>
      </c>
    </row>
    <row r="627" spans="1:10" ht="30" customHeight="1">
      <c r="A627" s="38"/>
      <c r="B627" s="38"/>
      <c r="C627" s="49"/>
      <c r="D627" s="3" t="s">
        <v>421</v>
      </c>
      <c r="E627" s="5">
        <v>0</v>
      </c>
      <c r="F627" s="5">
        <v>0</v>
      </c>
      <c r="G627" s="5">
        <v>0</v>
      </c>
      <c r="H627" s="5">
        <v>0</v>
      </c>
      <c r="I627" s="5">
        <v>0</v>
      </c>
      <c r="J627" s="5">
        <f t="shared" si="83"/>
        <v>0</v>
      </c>
    </row>
    <row r="628" spans="1:10" ht="30" customHeight="1">
      <c r="A628" s="38"/>
      <c r="B628" s="38"/>
      <c r="C628" s="49"/>
      <c r="D628" s="3" t="s">
        <v>422</v>
      </c>
      <c r="E628" s="5">
        <v>1</v>
      </c>
      <c r="F628" s="5">
        <v>1</v>
      </c>
      <c r="G628" s="5">
        <v>1</v>
      </c>
      <c r="H628" s="5">
        <v>1</v>
      </c>
      <c r="I628" s="5">
        <v>2</v>
      </c>
      <c r="J628" s="5">
        <f t="shared" si="83"/>
        <v>6</v>
      </c>
    </row>
    <row r="629" spans="1:10" ht="30" customHeight="1">
      <c r="A629" s="38"/>
      <c r="B629" s="38"/>
      <c r="C629" s="49"/>
      <c r="D629" s="3" t="s">
        <v>423</v>
      </c>
      <c r="E629" s="5">
        <v>0</v>
      </c>
      <c r="F629" s="5">
        <v>0</v>
      </c>
      <c r="G629" s="5">
        <v>0</v>
      </c>
      <c r="H629" s="5">
        <v>0</v>
      </c>
      <c r="I629" s="5">
        <v>0</v>
      </c>
      <c r="J629" s="5">
        <f t="shared" si="83"/>
        <v>0</v>
      </c>
    </row>
    <row r="630" spans="1:10" ht="30" customHeight="1">
      <c r="A630" s="39"/>
      <c r="B630" s="39"/>
      <c r="C630" s="50"/>
      <c r="D630" s="3" t="s">
        <v>424</v>
      </c>
      <c r="E630" s="5">
        <v>0</v>
      </c>
      <c r="F630" s="5">
        <v>0</v>
      </c>
      <c r="G630" s="5">
        <v>0</v>
      </c>
      <c r="H630" s="5">
        <v>0</v>
      </c>
      <c r="I630" s="5">
        <v>0</v>
      </c>
      <c r="J630" s="5">
        <f t="shared" si="83"/>
        <v>0</v>
      </c>
    </row>
    <row r="631" spans="1:10" ht="30" customHeight="1">
      <c r="A631" s="17">
        <v>8</v>
      </c>
      <c r="B631" s="20" t="s">
        <v>233</v>
      </c>
      <c r="C631" s="48" t="s">
        <v>229</v>
      </c>
      <c r="D631" s="3" t="s">
        <v>420</v>
      </c>
      <c r="E631" s="4">
        <f>SUM(E632:E635)</f>
        <v>0</v>
      </c>
      <c r="F631" s="4">
        <f>SUM(F632:F635)</f>
        <v>0</v>
      </c>
      <c r="G631" s="4">
        <f>SUM(G632:G635)</f>
        <v>0</v>
      </c>
      <c r="H631" s="4">
        <f>SUM(H632:H635)</f>
        <v>0</v>
      </c>
      <c r="I631" s="4">
        <f>SUM(I632:I635)</f>
        <v>0</v>
      </c>
      <c r="J631" s="4">
        <f t="shared" si="83"/>
        <v>0</v>
      </c>
    </row>
    <row r="632" spans="1:10" ht="30" customHeight="1">
      <c r="A632" s="38"/>
      <c r="B632" s="38"/>
      <c r="C632" s="49"/>
      <c r="D632" s="3" t="s">
        <v>421</v>
      </c>
      <c r="E632" s="5">
        <v>0</v>
      </c>
      <c r="F632" s="5">
        <v>0</v>
      </c>
      <c r="G632" s="5">
        <v>0</v>
      </c>
      <c r="H632" s="5">
        <v>0</v>
      </c>
      <c r="I632" s="5">
        <v>0</v>
      </c>
      <c r="J632" s="5">
        <f t="shared" si="83"/>
        <v>0</v>
      </c>
    </row>
    <row r="633" spans="1:10" ht="30" customHeight="1">
      <c r="A633" s="38"/>
      <c r="B633" s="38"/>
      <c r="C633" s="49"/>
      <c r="D633" s="3" t="s">
        <v>422</v>
      </c>
      <c r="E633" s="5">
        <v>0</v>
      </c>
      <c r="F633" s="5">
        <v>0</v>
      </c>
      <c r="G633" s="5">
        <v>0</v>
      </c>
      <c r="H633" s="5">
        <v>0</v>
      </c>
      <c r="I633" s="5">
        <v>0</v>
      </c>
      <c r="J633" s="5">
        <f t="shared" si="83"/>
        <v>0</v>
      </c>
    </row>
    <row r="634" spans="1:10" ht="30" customHeight="1">
      <c r="A634" s="38"/>
      <c r="B634" s="38"/>
      <c r="C634" s="49"/>
      <c r="D634" s="3" t="s">
        <v>423</v>
      </c>
      <c r="E634" s="5">
        <v>0</v>
      </c>
      <c r="F634" s="5">
        <v>0</v>
      </c>
      <c r="G634" s="5">
        <v>0</v>
      </c>
      <c r="H634" s="5">
        <v>0</v>
      </c>
      <c r="I634" s="5">
        <v>0</v>
      </c>
      <c r="J634" s="5">
        <f t="shared" si="83"/>
        <v>0</v>
      </c>
    </row>
    <row r="635" spans="1:10" ht="30" customHeight="1">
      <c r="A635" s="39"/>
      <c r="B635" s="39"/>
      <c r="C635" s="50"/>
      <c r="D635" s="3" t="s">
        <v>424</v>
      </c>
      <c r="E635" s="5">
        <v>0</v>
      </c>
      <c r="F635" s="5">
        <v>0</v>
      </c>
      <c r="G635" s="5">
        <v>0</v>
      </c>
      <c r="H635" s="5">
        <v>0</v>
      </c>
      <c r="I635" s="5">
        <v>0</v>
      </c>
      <c r="J635" s="5">
        <f t="shared" si="83"/>
        <v>0</v>
      </c>
    </row>
    <row r="636" spans="1:10" ht="30" customHeight="1">
      <c r="A636" s="17">
        <v>9</v>
      </c>
      <c r="B636" s="20" t="s">
        <v>234</v>
      </c>
      <c r="C636" s="48" t="s">
        <v>235</v>
      </c>
      <c r="D636" s="3" t="s">
        <v>420</v>
      </c>
      <c r="E636" s="4">
        <f>SUM(E637:E640)</f>
        <v>80</v>
      </c>
      <c r="F636" s="4">
        <f>SUM(F637:F640)</f>
        <v>82</v>
      </c>
      <c r="G636" s="4">
        <f>SUM(G637:G640)</f>
        <v>88</v>
      </c>
      <c r="H636" s="4">
        <f>SUM(H637:H640)</f>
        <v>89</v>
      </c>
      <c r="I636" s="4">
        <f>SUM(I637:I640)</f>
        <v>90</v>
      </c>
      <c r="J636" s="4">
        <f t="shared" si="83"/>
        <v>429</v>
      </c>
    </row>
    <row r="637" spans="1:10" ht="30" customHeight="1">
      <c r="A637" s="38"/>
      <c r="B637" s="38"/>
      <c r="C637" s="49"/>
      <c r="D637" s="3" t="s">
        <v>421</v>
      </c>
      <c r="E637" s="5">
        <v>0</v>
      </c>
      <c r="F637" s="5">
        <v>0</v>
      </c>
      <c r="G637" s="5">
        <v>0</v>
      </c>
      <c r="H637" s="5">
        <v>0</v>
      </c>
      <c r="I637" s="5">
        <v>0</v>
      </c>
      <c r="J637" s="5">
        <f t="shared" si="83"/>
        <v>0</v>
      </c>
    </row>
    <row r="638" spans="1:10" ht="30" customHeight="1">
      <c r="A638" s="38"/>
      <c r="B638" s="38"/>
      <c r="C638" s="49"/>
      <c r="D638" s="3" t="s">
        <v>422</v>
      </c>
      <c r="E638" s="5">
        <v>70</v>
      </c>
      <c r="F638" s="5">
        <v>70</v>
      </c>
      <c r="G638" s="5">
        <v>75</v>
      </c>
      <c r="H638" s="5">
        <v>75</v>
      </c>
      <c r="I638" s="5">
        <v>75</v>
      </c>
      <c r="J638" s="5">
        <f t="shared" si="83"/>
        <v>365</v>
      </c>
    </row>
    <row r="639" spans="1:10" ht="30" customHeight="1">
      <c r="A639" s="38"/>
      <c r="B639" s="38"/>
      <c r="C639" s="49"/>
      <c r="D639" s="3" t="s">
        <v>423</v>
      </c>
      <c r="E639" s="5">
        <v>0</v>
      </c>
      <c r="F639" s="5">
        <v>0</v>
      </c>
      <c r="G639" s="5">
        <v>0</v>
      </c>
      <c r="H639" s="5">
        <v>0</v>
      </c>
      <c r="I639" s="5">
        <v>0</v>
      </c>
      <c r="J639" s="5">
        <f t="shared" si="83"/>
        <v>0</v>
      </c>
    </row>
    <row r="640" spans="1:10" ht="30" customHeight="1">
      <c r="A640" s="39"/>
      <c r="B640" s="39"/>
      <c r="C640" s="50"/>
      <c r="D640" s="3" t="s">
        <v>424</v>
      </c>
      <c r="E640" s="5">
        <v>10</v>
      </c>
      <c r="F640" s="5">
        <v>12</v>
      </c>
      <c r="G640" s="5">
        <v>13</v>
      </c>
      <c r="H640" s="5">
        <v>14</v>
      </c>
      <c r="I640" s="5">
        <v>15</v>
      </c>
      <c r="J640" s="5">
        <f t="shared" si="83"/>
        <v>64</v>
      </c>
    </row>
    <row r="641" spans="1:10" ht="25.5" customHeight="1">
      <c r="A641" s="17">
        <v>10</v>
      </c>
      <c r="B641" s="20" t="s">
        <v>17</v>
      </c>
      <c r="C641" s="48" t="s">
        <v>206</v>
      </c>
      <c r="D641" s="3" t="s">
        <v>420</v>
      </c>
      <c r="E641" s="4">
        <f>SUM(E642:E645)</f>
        <v>30</v>
      </c>
      <c r="F641" s="4">
        <f>SUM(F642:F645)</f>
        <v>30</v>
      </c>
      <c r="G641" s="4">
        <f>SUM(G642:G645)</f>
        <v>30</v>
      </c>
      <c r="H641" s="4">
        <f>SUM(H642:H645)</f>
        <v>30</v>
      </c>
      <c r="I641" s="4">
        <f>SUM(I642:I645)</f>
        <v>30</v>
      </c>
      <c r="J641" s="4">
        <f t="shared" si="83"/>
        <v>150</v>
      </c>
    </row>
    <row r="642" spans="1:10" ht="25.5" customHeight="1">
      <c r="A642" s="38"/>
      <c r="B642" s="38"/>
      <c r="C642" s="25"/>
      <c r="D642" s="3" t="s">
        <v>421</v>
      </c>
      <c r="E642" s="5">
        <v>0</v>
      </c>
      <c r="F642" s="5">
        <v>0</v>
      </c>
      <c r="G642" s="5">
        <v>0</v>
      </c>
      <c r="H642" s="5">
        <v>0</v>
      </c>
      <c r="I642" s="5">
        <v>0</v>
      </c>
      <c r="J642" s="5">
        <f t="shared" si="83"/>
        <v>0</v>
      </c>
    </row>
    <row r="643" spans="1:10" ht="25.5" customHeight="1">
      <c r="A643" s="38"/>
      <c r="B643" s="38"/>
      <c r="C643" s="25"/>
      <c r="D643" s="3" t="s">
        <v>422</v>
      </c>
      <c r="E643" s="5">
        <v>30</v>
      </c>
      <c r="F643" s="5">
        <v>30</v>
      </c>
      <c r="G643" s="5">
        <v>30</v>
      </c>
      <c r="H643" s="5">
        <v>30</v>
      </c>
      <c r="I643" s="5">
        <v>30</v>
      </c>
      <c r="J643" s="5">
        <f t="shared" si="83"/>
        <v>150</v>
      </c>
    </row>
    <row r="644" spans="1:10" ht="25.5" customHeight="1">
      <c r="A644" s="38"/>
      <c r="B644" s="38"/>
      <c r="C644" s="25"/>
      <c r="D644" s="3" t="s">
        <v>423</v>
      </c>
      <c r="E644" s="5">
        <v>0</v>
      </c>
      <c r="F644" s="5">
        <v>0</v>
      </c>
      <c r="G644" s="5">
        <v>0</v>
      </c>
      <c r="H644" s="5">
        <v>0</v>
      </c>
      <c r="I644" s="5">
        <v>0</v>
      </c>
      <c r="J644" s="5">
        <f t="shared" si="83"/>
        <v>0</v>
      </c>
    </row>
    <row r="645" spans="1:10" ht="25.5" customHeight="1">
      <c r="A645" s="39"/>
      <c r="B645" s="39"/>
      <c r="C645" s="26"/>
      <c r="D645" s="3" t="s">
        <v>424</v>
      </c>
      <c r="E645" s="5">
        <v>0</v>
      </c>
      <c r="F645" s="5">
        <v>0</v>
      </c>
      <c r="G645" s="5">
        <v>0</v>
      </c>
      <c r="H645" s="5">
        <v>0</v>
      </c>
      <c r="I645" s="5">
        <v>0</v>
      </c>
      <c r="J645" s="5">
        <f t="shared" si="83"/>
        <v>0</v>
      </c>
    </row>
    <row r="646" spans="1:10" ht="25.5" customHeight="1">
      <c r="A646" s="17">
        <v>11</v>
      </c>
      <c r="B646" s="20" t="s">
        <v>18</v>
      </c>
      <c r="C646" s="48" t="s">
        <v>19</v>
      </c>
      <c r="D646" s="3" t="s">
        <v>420</v>
      </c>
      <c r="E646" s="4">
        <f>SUM(E647:E650)</f>
        <v>13</v>
      </c>
      <c r="F646" s="4">
        <f>SUM(F647:F650)</f>
        <v>13</v>
      </c>
      <c r="G646" s="4">
        <f>SUM(G647:G650)</f>
        <v>13</v>
      </c>
      <c r="H646" s="4">
        <f>SUM(H647:H650)</f>
        <v>13</v>
      </c>
      <c r="I646" s="4">
        <f>SUM(I647:I650)</f>
        <v>13</v>
      </c>
      <c r="J646" s="4">
        <f t="shared" si="83"/>
        <v>65</v>
      </c>
    </row>
    <row r="647" spans="1:10" ht="25.5" customHeight="1">
      <c r="A647" s="38"/>
      <c r="B647" s="38"/>
      <c r="C647" s="25"/>
      <c r="D647" s="3" t="s">
        <v>421</v>
      </c>
      <c r="E647" s="5">
        <v>0</v>
      </c>
      <c r="F647" s="5">
        <v>0</v>
      </c>
      <c r="G647" s="5">
        <v>0</v>
      </c>
      <c r="H647" s="5">
        <v>0</v>
      </c>
      <c r="I647" s="5">
        <v>0</v>
      </c>
      <c r="J647" s="5">
        <f t="shared" si="83"/>
        <v>0</v>
      </c>
    </row>
    <row r="648" spans="1:10" ht="25.5" customHeight="1">
      <c r="A648" s="38"/>
      <c r="B648" s="38"/>
      <c r="C648" s="25"/>
      <c r="D648" s="3" t="s">
        <v>422</v>
      </c>
      <c r="E648" s="5">
        <v>3</v>
      </c>
      <c r="F648" s="5">
        <v>3</v>
      </c>
      <c r="G648" s="5">
        <v>3</v>
      </c>
      <c r="H648" s="5">
        <v>3</v>
      </c>
      <c r="I648" s="5">
        <v>3</v>
      </c>
      <c r="J648" s="5">
        <f t="shared" si="83"/>
        <v>15</v>
      </c>
    </row>
    <row r="649" spans="1:10" ht="25.5" customHeight="1">
      <c r="A649" s="38"/>
      <c r="B649" s="38"/>
      <c r="C649" s="25"/>
      <c r="D649" s="3" t="s">
        <v>423</v>
      </c>
      <c r="E649" s="5">
        <v>0</v>
      </c>
      <c r="F649" s="5">
        <v>0</v>
      </c>
      <c r="G649" s="5">
        <v>0</v>
      </c>
      <c r="H649" s="5">
        <v>0</v>
      </c>
      <c r="I649" s="5">
        <v>0</v>
      </c>
      <c r="J649" s="5">
        <f t="shared" si="83"/>
        <v>0</v>
      </c>
    </row>
    <row r="650" spans="1:10" ht="25.5" customHeight="1">
      <c r="A650" s="39"/>
      <c r="B650" s="39"/>
      <c r="C650" s="26"/>
      <c r="D650" s="3" t="s">
        <v>424</v>
      </c>
      <c r="E650" s="5">
        <v>10</v>
      </c>
      <c r="F650" s="5">
        <v>10</v>
      </c>
      <c r="G650" s="5">
        <v>10</v>
      </c>
      <c r="H650" s="5">
        <v>10</v>
      </c>
      <c r="I650" s="5">
        <v>10</v>
      </c>
      <c r="J650" s="5">
        <f t="shared" si="83"/>
        <v>50</v>
      </c>
    </row>
    <row r="651" spans="1:10" ht="25.5" customHeight="1">
      <c r="A651" s="40" t="s">
        <v>163</v>
      </c>
      <c r="B651" s="58"/>
      <c r="C651" s="58"/>
      <c r="D651" s="59"/>
      <c r="E651" s="8">
        <v>763</v>
      </c>
      <c r="F651" s="8">
        <v>801</v>
      </c>
      <c r="G651" s="8">
        <v>845</v>
      </c>
      <c r="H651" s="8">
        <v>886</v>
      </c>
      <c r="I651" s="8">
        <v>971</v>
      </c>
      <c r="J651" s="8">
        <v>4266</v>
      </c>
    </row>
    <row r="652" spans="1:10" ht="25.5" customHeight="1">
      <c r="A652" s="82" t="s">
        <v>20</v>
      </c>
      <c r="B652" s="82"/>
      <c r="C652" s="82"/>
      <c r="D652" s="82"/>
      <c r="E652" s="82"/>
      <c r="F652" s="82"/>
      <c r="G652" s="82"/>
      <c r="H652" s="82"/>
      <c r="I652" s="82"/>
      <c r="J652" s="82"/>
    </row>
    <row r="653" spans="1:10" ht="25.5" customHeight="1">
      <c r="A653" s="32" t="s">
        <v>21</v>
      </c>
      <c r="B653" s="62"/>
      <c r="C653" s="62"/>
      <c r="D653" s="62"/>
      <c r="E653" s="62"/>
      <c r="F653" s="62"/>
      <c r="G653" s="62"/>
      <c r="H653" s="62"/>
      <c r="I653" s="62"/>
      <c r="J653" s="63"/>
    </row>
    <row r="654" spans="1:11" ht="25.5" customHeight="1">
      <c r="A654" s="81">
        <v>1</v>
      </c>
      <c r="B654" s="20" t="s">
        <v>499</v>
      </c>
      <c r="C654" s="21" t="s">
        <v>201</v>
      </c>
      <c r="D654" s="7" t="s">
        <v>420</v>
      </c>
      <c r="E654" s="8">
        <f aca="true" t="shared" si="84" ref="E654:J654">SUM(E655:E658)</f>
        <v>306</v>
      </c>
      <c r="F654" s="8">
        <f t="shared" si="84"/>
        <v>335</v>
      </c>
      <c r="G654" s="8">
        <f t="shared" si="84"/>
        <v>398</v>
      </c>
      <c r="H654" s="8">
        <f t="shared" si="84"/>
        <v>402</v>
      </c>
      <c r="I654" s="8">
        <f t="shared" si="84"/>
        <v>407</v>
      </c>
      <c r="J654" s="8">
        <f t="shared" si="84"/>
        <v>1848</v>
      </c>
      <c r="K654" s="14"/>
    </row>
    <row r="655" spans="1:10" ht="25.5" customHeight="1">
      <c r="A655" s="81"/>
      <c r="B655" s="18"/>
      <c r="C655" s="21"/>
      <c r="D655" s="7" t="s">
        <v>421</v>
      </c>
      <c r="E655" s="9">
        <v>0</v>
      </c>
      <c r="F655" s="9">
        <v>0</v>
      </c>
      <c r="G655" s="9">
        <v>0</v>
      </c>
      <c r="H655" s="9">
        <v>0</v>
      </c>
      <c r="I655" s="9">
        <v>0</v>
      </c>
      <c r="J655" s="9">
        <v>0</v>
      </c>
    </row>
    <row r="656" spans="1:10" ht="25.5" customHeight="1">
      <c r="A656" s="81"/>
      <c r="B656" s="18"/>
      <c r="C656" s="21"/>
      <c r="D656" s="7" t="s">
        <v>422</v>
      </c>
      <c r="E656" s="9">
        <v>226</v>
      </c>
      <c r="F656" s="9">
        <v>250</v>
      </c>
      <c r="G656" s="9">
        <v>300</v>
      </c>
      <c r="H656" s="9">
        <v>300</v>
      </c>
      <c r="I656" s="9">
        <v>300</v>
      </c>
      <c r="J656" s="9">
        <f>SUM(E656:I656)</f>
        <v>1376</v>
      </c>
    </row>
    <row r="657" spans="1:10" ht="25.5" customHeight="1">
      <c r="A657" s="81"/>
      <c r="B657" s="18"/>
      <c r="C657" s="21"/>
      <c r="D657" s="7" t="s">
        <v>423</v>
      </c>
      <c r="E657" s="9">
        <v>50</v>
      </c>
      <c r="F657" s="9">
        <v>50</v>
      </c>
      <c r="G657" s="9">
        <v>60</v>
      </c>
      <c r="H657" s="9">
        <v>62</v>
      </c>
      <c r="I657" s="9">
        <v>65</v>
      </c>
      <c r="J657" s="9">
        <f>SUM(E657:I657)</f>
        <v>287</v>
      </c>
    </row>
    <row r="658" spans="1:10" ht="25.5" customHeight="1">
      <c r="A658" s="81"/>
      <c r="B658" s="19"/>
      <c r="C658" s="21"/>
      <c r="D658" s="7" t="s">
        <v>424</v>
      </c>
      <c r="E658" s="9">
        <v>30</v>
      </c>
      <c r="F658" s="9">
        <v>35</v>
      </c>
      <c r="G658" s="9">
        <v>38</v>
      </c>
      <c r="H658" s="9">
        <v>40</v>
      </c>
      <c r="I658" s="9">
        <v>42</v>
      </c>
      <c r="J658" s="9">
        <f>SUM(E658:I658)</f>
        <v>185</v>
      </c>
    </row>
    <row r="659" spans="1:10" ht="30" customHeight="1">
      <c r="A659" s="81">
        <v>2</v>
      </c>
      <c r="B659" s="20" t="s">
        <v>500</v>
      </c>
      <c r="C659" s="21" t="s">
        <v>22</v>
      </c>
      <c r="D659" s="7" t="s">
        <v>420</v>
      </c>
      <c r="E659" s="8">
        <f aca="true" t="shared" si="85" ref="E659:J659">SUM(E660:E663)</f>
        <v>5</v>
      </c>
      <c r="F659" s="8">
        <f t="shared" si="85"/>
        <v>6</v>
      </c>
      <c r="G659" s="8">
        <f t="shared" si="85"/>
        <v>7</v>
      </c>
      <c r="H659" s="8">
        <f t="shared" si="85"/>
        <v>9</v>
      </c>
      <c r="I659" s="8">
        <f t="shared" si="85"/>
        <v>10</v>
      </c>
      <c r="J659" s="8">
        <f t="shared" si="85"/>
        <v>37</v>
      </c>
    </row>
    <row r="660" spans="1:10" ht="30" customHeight="1">
      <c r="A660" s="81"/>
      <c r="B660" s="18"/>
      <c r="C660" s="21"/>
      <c r="D660" s="7" t="s">
        <v>421</v>
      </c>
      <c r="E660" s="9">
        <v>0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</row>
    <row r="661" spans="1:10" ht="30" customHeight="1">
      <c r="A661" s="81"/>
      <c r="B661" s="18"/>
      <c r="C661" s="21"/>
      <c r="D661" s="7" t="s">
        <v>422</v>
      </c>
      <c r="E661" s="9">
        <v>5</v>
      </c>
      <c r="F661" s="9">
        <v>6</v>
      </c>
      <c r="G661" s="9">
        <v>7</v>
      </c>
      <c r="H661" s="9">
        <v>9</v>
      </c>
      <c r="I661" s="9">
        <v>10</v>
      </c>
      <c r="J661" s="9">
        <f>SUM(E661:I661)</f>
        <v>37</v>
      </c>
    </row>
    <row r="662" spans="1:10" ht="30" customHeight="1">
      <c r="A662" s="81"/>
      <c r="B662" s="18"/>
      <c r="C662" s="21"/>
      <c r="D662" s="7" t="s">
        <v>423</v>
      </c>
      <c r="E662" s="9">
        <v>0</v>
      </c>
      <c r="F662" s="9">
        <v>0</v>
      </c>
      <c r="G662" s="9">
        <v>0</v>
      </c>
      <c r="H662" s="9">
        <v>0</v>
      </c>
      <c r="I662" s="9">
        <v>0</v>
      </c>
      <c r="J662" s="9">
        <v>0</v>
      </c>
    </row>
    <row r="663" spans="1:10" ht="30" customHeight="1">
      <c r="A663" s="81"/>
      <c r="B663" s="19"/>
      <c r="C663" s="21"/>
      <c r="D663" s="7" t="s">
        <v>424</v>
      </c>
      <c r="E663" s="9">
        <v>0</v>
      </c>
      <c r="F663" s="9">
        <v>0</v>
      </c>
      <c r="G663" s="9">
        <v>0</v>
      </c>
      <c r="H663" s="9">
        <v>0</v>
      </c>
      <c r="I663" s="9">
        <v>0</v>
      </c>
      <c r="J663" s="9">
        <v>0</v>
      </c>
    </row>
    <row r="664" spans="1:10" ht="30" customHeight="1">
      <c r="A664" s="81">
        <v>4</v>
      </c>
      <c r="B664" s="20" t="s">
        <v>501</v>
      </c>
      <c r="C664" s="21" t="s">
        <v>305</v>
      </c>
      <c r="D664" s="7" t="s">
        <v>420</v>
      </c>
      <c r="E664" s="8">
        <f aca="true" t="shared" si="86" ref="E664:J664">SUM(E665:E668)</f>
        <v>0</v>
      </c>
      <c r="F664" s="8">
        <f t="shared" si="86"/>
        <v>0</v>
      </c>
      <c r="G664" s="8">
        <f t="shared" si="86"/>
        <v>0</v>
      </c>
      <c r="H664" s="8">
        <f t="shared" si="86"/>
        <v>0</v>
      </c>
      <c r="I664" s="8">
        <f t="shared" si="86"/>
        <v>0</v>
      </c>
      <c r="J664" s="8">
        <f t="shared" si="86"/>
        <v>0</v>
      </c>
    </row>
    <row r="665" spans="1:10" ht="30" customHeight="1">
      <c r="A665" s="81"/>
      <c r="B665" s="18"/>
      <c r="C665" s="21"/>
      <c r="D665" s="7" t="s">
        <v>421</v>
      </c>
      <c r="E665" s="9">
        <v>0</v>
      </c>
      <c r="F665" s="9">
        <v>0</v>
      </c>
      <c r="G665" s="9">
        <v>0</v>
      </c>
      <c r="H665" s="9">
        <v>0</v>
      </c>
      <c r="I665" s="9">
        <v>0</v>
      </c>
      <c r="J665" s="9">
        <v>0</v>
      </c>
    </row>
    <row r="666" spans="1:10" ht="30" customHeight="1">
      <c r="A666" s="81"/>
      <c r="B666" s="18"/>
      <c r="C666" s="21"/>
      <c r="D666" s="7" t="s">
        <v>422</v>
      </c>
      <c r="E666" s="9">
        <v>0</v>
      </c>
      <c r="F666" s="9">
        <v>0</v>
      </c>
      <c r="G666" s="9">
        <v>0</v>
      </c>
      <c r="H666" s="9">
        <v>0</v>
      </c>
      <c r="I666" s="9">
        <v>0</v>
      </c>
      <c r="J666" s="9">
        <f>SUM(E666:I666)</f>
        <v>0</v>
      </c>
    </row>
    <row r="667" spans="1:10" ht="30" customHeight="1">
      <c r="A667" s="81"/>
      <c r="B667" s="18"/>
      <c r="C667" s="21"/>
      <c r="D667" s="7" t="s">
        <v>423</v>
      </c>
      <c r="E667" s="9">
        <v>0</v>
      </c>
      <c r="F667" s="9">
        <v>0</v>
      </c>
      <c r="G667" s="9">
        <v>0</v>
      </c>
      <c r="H667" s="9">
        <v>0</v>
      </c>
      <c r="I667" s="9">
        <v>0</v>
      </c>
      <c r="J667" s="9">
        <v>0</v>
      </c>
    </row>
    <row r="668" spans="1:10" ht="30" customHeight="1">
      <c r="A668" s="81"/>
      <c r="B668" s="19"/>
      <c r="C668" s="21"/>
      <c r="D668" s="7" t="s">
        <v>424</v>
      </c>
      <c r="E668" s="9">
        <v>0</v>
      </c>
      <c r="F668" s="9">
        <v>0</v>
      </c>
      <c r="G668" s="9">
        <v>0</v>
      </c>
      <c r="H668" s="9">
        <v>0</v>
      </c>
      <c r="I668" s="9">
        <v>0</v>
      </c>
      <c r="J668" s="9">
        <v>0</v>
      </c>
    </row>
    <row r="669" spans="1:10" ht="30" customHeight="1">
      <c r="A669" s="81">
        <v>5</v>
      </c>
      <c r="B669" s="20" t="s">
        <v>502</v>
      </c>
      <c r="C669" s="21" t="s">
        <v>201</v>
      </c>
      <c r="D669" s="7" t="s">
        <v>420</v>
      </c>
      <c r="E669" s="8">
        <f aca="true" t="shared" si="87" ref="E669:J669">SUM(E670:E673)</f>
        <v>5</v>
      </c>
      <c r="F669" s="8">
        <f t="shared" si="87"/>
        <v>6</v>
      </c>
      <c r="G669" s="8">
        <f t="shared" si="87"/>
        <v>6</v>
      </c>
      <c r="H669" s="8">
        <f t="shared" si="87"/>
        <v>6</v>
      </c>
      <c r="I669" s="8">
        <f t="shared" si="87"/>
        <v>6.5</v>
      </c>
      <c r="J669" s="8">
        <f t="shared" si="87"/>
        <v>29.5</v>
      </c>
    </row>
    <row r="670" spans="1:10" ht="30" customHeight="1">
      <c r="A670" s="81"/>
      <c r="B670" s="18"/>
      <c r="C670" s="21"/>
      <c r="D670" s="7" t="s">
        <v>421</v>
      </c>
      <c r="E670" s="9">
        <v>0</v>
      </c>
      <c r="F670" s="9">
        <v>0</v>
      </c>
      <c r="G670" s="9">
        <v>0</v>
      </c>
      <c r="H670" s="9">
        <v>0</v>
      </c>
      <c r="I670" s="9">
        <v>0</v>
      </c>
      <c r="J670" s="9">
        <v>0</v>
      </c>
    </row>
    <row r="671" spans="1:10" ht="30" customHeight="1">
      <c r="A671" s="81"/>
      <c r="B671" s="18"/>
      <c r="C671" s="21"/>
      <c r="D671" s="7" t="s">
        <v>422</v>
      </c>
      <c r="E671" s="9">
        <v>5</v>
      </c>
      <c r="F671" s="9">
        <v>6</v>
      </c>
      <c r="G671" s="9">
        <v>6</v>
      </c>
      <c r="H671" s="9">
        <v>6</v>
      </c>
      <c r="I671" s="9">
        <v>6.5</v>
      </c>
      <c r="J671" s="9">
        <f>SUM(E671:I671)</f>
        <v>29.5</v>
      </c>
    </row>
    <row r="672" spans="1:10" ht="30" customHeight="1">
      <c r="A672" s="81"/>
      <c r="B672" s="18"/>
      <c r="C672" s="21"/>
      <c r="D672" s="7" t="s">
        <v>423</v>
      </c>
      <c r="E672" s="9">
        <v>0</v>
      </c>
      <c r="F672" s="9">
        <v>0</v>
      </c>
      <c r="G672" s="9">
        <v>0</v>
      </c>
      <c r="H672" s="9">
        <v>0</v>
      </c>
      <c r="I672" s="9">
        <v>0</v>
      </c>
      <c r="J672" s="9">
        <v>0</v>
      </c>
    </row>
    <row r="673" spans="1:10" ht="30" customHeight="1">
      <c r="A673" s="81"/>
      <c r="B673" s="19"/>
      <c r="C673" s="21"/>
      <c r="D673" s="7" t="s">
        <v>424</v>
      </c>
      <c r="E673" s="9">
        <v>0</v>
      </c>
      <c r="F673" s="9">
        <v>0</v>
      </c>
      <c r="G673" s="9">
        <v>0</v>
      </c>
      <c r="H673" s="9">
        <v>0</v>
      </c>
      <c r="I673" s="9">
        <v>0</v>
      </c>
      <c r="J673" s="9">
        <v>0</v>
      </c>
    </row>
    <row r="674" spans="1:10" ht="30" customHeight="1">
      <c r="A674" s="81">
        <v>6</v>
      </c>
      <c r="B674" s="20" t="s">
        <v>306</v>
      </c>
      <c r="C674" s="21" t="s">
        <v>56</v>
      </c>
      <c r="D674" s="7" t="s">
        <v>420</v>
      </c>
      <c r="E674" s="8">
        <f aca="true" t="shared" si="88" ref="E674:J674">SUM(E675:E678)</f>
        <v>15</v>
      </c>
      <c r="F674" s="8">
        <f t="shared" si="88"/>
        <v>15</v>
      </c>
      <c r="G674" s="8">
        <f t="shared" si="88"/>
        <v>16</v>
      </c>
      <c r="H674" s="8">
        <f t="shared" si="88"/>
        <v>17</v>
      </c>
      <c r="I674" s="8">
        <f t="shared" si="88"/>
        <v>17</v>
      </c>
      <c r="J674" s="8">
        <f t="shared" si="88"/>
        <v>80</v>
      </c>
    </row>
    <row r="675" spans="1:10" ht="30" customHeight="1">
      <c r="A675" s="81"/>
      <c r="B675" s="18"/>
      <c r="C675" s="21"/>
      <c r="D675" s="7" t="s">
        <v>421</v>
      </c>
      <c r="E675" s="9">
        <v>0</v>
      </c>
      <c r="F675" s="9">
        <v>0</v>
      </c>
      <c r="G675" s="9">
        <v>0</v>
      </c>
      <c r="H675" s="9">
        <v>0</v>
      </c>
      <c r="I675" s="9">
        <v>0</v>
      </c>
      <c r="J675" s="9">
        <v>0</v>
      </c>
    </row>
    <row r="676" spans="1:10" ht="30" customHeight="1">
      <c r="A676" s="81"/>
      <c r="B676" s="18"/>
      <c r="C676" s="21"/>
      <c r="D676" s="7" t="s">
        <v>422</v>
      </c>
      <c r="E676" s="9">
        <v>0</v>
      </c>
      <c r="F676" s="9">
        <v>0</v>
      </c>
      <c r="G676" s="9">
        <v>0</v>
      </c>
      <c r="H676" s="9">
        <v>0</v>
      </c>
      <c r="I676" s="9">
        <v>0</v>
      </c>
      <c r="J676" s="9">
        <f>SUM(E676:I676)</f>
        <v>0</v>
      </c>
    </row>
    <row r="677" spans="1:10" ht="30" customHeight="1">
      <c r="A677" s="81"/>
      <c r="B677" s="18"/>
      <c r="C677" s="21"/>
      <c r="D677" s="7" t="s">
        <v>423</v>
      </c>
      <c r="E677" s="9">
        <v>0</v>
      </c>
      <c r="F677" s="9">
        <v>0</v>
      </c>
      <c r="G677" s="9">
        <v>0</v>
      </c>
      <c r="H677" s="9">
        <v>0</v>
      </c>
      <c r="I677" s="9">
        <v>0</v>
      </c>
      <c r="J677" s="9">
        <f>SUM(E677:I677)</f>
        <v>0</v>
      </c>
    </row>
    <row r="678" spans="1:10" ht="30" customHeight="1">
      <c r="A678" s="81"/>
      <c r="B678" s="19"/>
      <c r="C678" s="21"/>
      <c r="D678" s="7" t="s">
        <v>424</v>
      </c>
      <c r="E678" s="9">
        <v>15</v>
      </c>
      <c r="F678" s="9">
        <v>15</v>
      </c>
      <c r="G678" s="9">
        <v>16</v>
      </c>
      <c r="H678" s="9">
        <v>17</v>
      </c>
      <c r="I678" s="9">
        <v>17</v>
      </c>
      <c r="J678" s="9">
        <f>SUM(E678:I678)</f>
        <v>80</v>
      </c>
    </row>
    <row r="679" spans="1:10" ht="30" customHeight="1">
      <c r="A679" s="81">
        <v>7</v>
      </c>
      <c r="B679" s="20" t="s">
        <v>503</v>
      </c>
      <c r="C679" s="21" t="s">
        <v>57</v>
      </c>
      <c r="D679" s="7" t="s">
        <v>420</v>
      </c>
      <c r="E679" s="8">
        <f aca="true" t="shared" si="89" ref="E679:J679">SUM(E680:E683)</f>
        <v>40</v>
      </c>
      <c r="F679" s="8">
        <f t="shared" si="89"/>
        <v>0</v>
      </c>
      <c r="G679" s="8">
        <f t="shared" si="89"/>
        <v>40</v>
      </c>
      <c r="H679" s="8">
        <f t="shared" si="89"/>
        <v>0</v>
      </c>
      <c r="I679" s="8">
        <f t="shared" si="89"/>
        <v>50</v>
      </c>
      <c r="J679" s="8">
        <f t="shared" si="89"/>
        <v>130</v>
      </c>
    </row>
    <row r="680" spans="1:10" ht="30" customHeight="1">
      <c r="A680" s="81"/>
      <c r="B680" s="18"/>
      <c r="C680" s="21"/>
      <c r="D680" s="7" t="s">
        <v>421</v>
      </c>
      <c r="E680" s="9">
        <v>0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</row>
    <row r="681" spans="1:10" ht="30" customHeight="1">
      <c r="A681" s="81"/>
      <c r="B681" s="18"/>
      <c r="C681" s="21"/>
      <c r="D681" s="7" t="s">
        <v>422</v>
      </c>
      <c r="E681" s="9">
        <v>40</v>
      </c>
      <c r="F681" s="9">
        <v>0</v>
      </c>
      <c r="G681" s="9">
        <v>40</v>
      </c>
      <c r="H681" s="9">
        <v>0</v>
      </c>
      <c r="I681" s="9">
        <v>50</v>
      </c>
      <c r="J681" s="9">
        <f>SUM(E681:I681)</f>
        <v>130</v>
      </c>
    </row>
    <row r="682" spans="1:10" ht="30" customHeight="1">
      <c r="A682" s="81"/>
      <c r="B682" s="18"/>
      <c r="C682" s="21"/>
      <c r="D682" s="7" t="s">
        <v>423</v>
      </c>
      <c r="E682" s="9">
        <v>0</v>
      </c>
      <c r="F682" s="9">
        <v>0</v>
      </c>
      <c r="G682" s="9">
        <v>0</v>
      </c>
      <c r="H682" s="9">
        <v>0</v>
      </c>
      <c r="I682" s="9">
        <v>0</v>
      </c>
      <c r="J682" s="9">
        <v>0</v>
      </c>
    </row>
    <row r="683" spans="1:10" ht="30" customHeight="1">
      <c r="A683" s="81"/>
      <c r="B683" s="19"/>
      <c r="C683" s="21"/>
      <c r="D683" s="7" t="s">
        <v>424</v>
      </c>
      <c r="E683" s="9">
        <v>0</v>
      </c>
      <c r="F683" s="9">
        <v>0</v>
      </c>
      <c r="G683" s="9">
        <v>0</v>
      </c>
      <c r="H683" s="9">
        <v>0</v>
      </c>
      <c r="I683" s="9">
        <v>0</v>
      </c>
      <c r="J683" s="9">
        <v>0</v>
      </c>
    </row>
    <row r="684" spans="1:10" ht="30" customHeight="1">
      <c r="A684" s="81">
        <v>8</v>
      </c>
      <c r="B684" s="20" t="s">
        <v>7</v>
      </c>
      <c r="C684" s="21" t="s">
        <v>58</v>
      </c>
      <c r="D684" s="7" t="s">
        <v>420</v>
      </c>
      <c r="E684" s="8">
        <f aca="true" t="shared" si="90" ref="E684:J684">SUM(E685:E688)</f>
        <v>10</v>
      </c>
      <c r="F684" s="8">
        <f t="shared" si="90"/>
        <v>14</v>
      </c>
      <c r="G684" s="8">
        <f t="shared" si="90"/>
        <v>16</v>
      </c>
      <c r="H684" s="8">
        <f t="shared" si="90"/>
        <v>18</v>
      </c>
      <c r="I684" s="8">
        <f t="shared" si="90"/>
        <v>20</v>
      </c>
      <c r="J684" s="8">
        <f t="shared" si="90"/>
        <v>78</v>
      </c>
    </row>
    <row r="685" spans="1:10" ht="30" customHeight="1">
      <c r="A685" s="81"/>
      <c r="B685" s="18"/>
      <c r="C685" s="21"/>
      <c r="D685" s="7" t="s">
        <v>421</v>
      </c>
      <c r="E685" s="9">
        <v>0</v>
      </c>
      <c r="F685" s="9">
        <v>0</v>
      </c>
      <c r="G685" s="9">
        <v>0</v>
      </c>
      <c r="H685" s="9">
        <v>0</v>
      </c>
      <c r="I685" s="9">
        <v>0</v>
      </c>
      <c r="J685" s="9">
        <v>0</v>
      </c>
    </row>
    <row r="686" spans="1:10" ht="30" customHeight="1">
      <c r="A686" s="81"/>
      <c r="B686" s="18"/>
      <c r="C686" s="21"/>
      <c r="D686" s="7" t="s">
        <v>422</v>
      </c>
      <c r="E686" s="9">
        <v>10</v>
      </c>
      <c r="F686" s="9">
        <v>14</v>
      </c>
      <c r="G686" s="9">
        <v>16</v>
      </c>
      <c r="H686" s="9">
        <v>18</v>
      </c>
      <c r="I686" s="9">
        <v>20</v>
      </c>
      <c r="J686" s="9">
        <f>SUM(E686:I686)</f>
        <v>78</v>
      </c>
    </row>
    <row r="687" spans="1:10" ht="30" customHeight="1">
      <c r="A687" s="81"/>
      <c r="B687" s="18"/>
      <c r="C687" s="21"/>
      <c r="D687" s="7" t="s">
        <v>423</v>
      </c>
      <c r="E687" s="9">
        <v>0</v>
      </c>
      <c r="F687" s="9">
        <v>0</v>
      </c>
      <c r="G687" s="9">
        <v>0</v>
      </c>
      <c r="H687" s="9">
        <v>0</v>
      </c>
      <c r="I687" s="9">
        <v>0</v>
      </c>
      <c r="J687" s="9">
        <v>0</v>
      </c>
    </row>
    <row r="688" spans="1:10" ht="30" customHeight="1">
      <c r="A688" s="81"/>
      <c r="B688" s="19"/>
      <c r="C688" s="21"/>
      <c r="D688" s="7" t="s">
        <v>424</v>
      </c>
      <c r="E688" s="9">
        <v>0</v>
      </c>
      <c r="F688" s="9">
        <v>0</v>
      </c>
      <c r="G688" s="9">
        <v>0</v>
      </c>
      <c r="H688" s="9">
        <v>0</v>
      </c>
      <c r="I688" s="9">
        <v>0</v>
      </c>
      <c r="J688" s="9">
        <v>0</v>
      </c>
    </row>
    <row r="689" spans="1:10" ht="30" customHeight="1">
      <c r="A689" s="81">
        <v>9</v>
      </c>
      <c r="B689" s="20" t="s">
        <v>8</v>
      </c>
      <c r="C689" s="21" t="s">
        <v>382</v>
      </c>
      <c r="D689" s="7" t="s">
        <v>420</v>
      </c>
      <c r="E689" s="8">
        <f aca="true" t="shared" si="91" ref="E689:J689">SUM(E690:E693)</f>
        <v>9</v>
      </c>
      <c r="F689" s="8">
        <f t="shared" si="91"/>
        <v>11</v>
      </c>
      <c r="G689" s="8">
        <f t="shared" si="91"/>
        <v>13</v>
      </c>
      <c r="H689" s="8">
        <f t="shared" si="91"/>
        <v>15</v>
      </c>
      <c r="I689" s="8">
        <f t="shared" si="91"/>
        <v>17</v>
      </c>
      <c r="J689" s="8">
        <f t="shared" si="91"/>
        <v>65</v>
      </c>
    </row>
    <row r="690" spans="1:10" ht="30" customHeight="1">
      <c r="A690" s="81"/>
      <c r="B690" s="18"/>
      <c r="C690" s="21"/>
      <c r="D690" s="7" t="s">
        <v>421</v>
      </c>
      <c r="E690" s="9">
        <v>0</v>
      </c>
      <c r="F690" s="9">
        <v>0</v>
      </c>
      <c r="G690" s="9">
        <v>0</v>
      </c>
      <c r="H690" s="9">
        <v>0</v>
      </c>
      <c r="I690" s="9">
        <v>0</v>
      </c>
      <c r="J690" s="9">
        <v>0</v>
      </c>
    </row>
    <row r="691" spans="1:10" ht="30" customHeight="1">
      <c r="A691" s="81"/>
      <c r="B691" s="18"/>
      <c r="C691" s="21"/>
      <c r="D691" s="7" t="s">
        <v>422</v>
      </c>
      <c r="E691" s="9">
        <v>8</v>
      </c>
      <c r="F691" s="9">
        <v>9</v>
      </c>
      <c r="G691" s="9">
        <v>10</v>
      </c>
      <c r="H691" s="9">
        <v>11</v>
      </c>
      <c r="I691" s="9">
        <v>12</v>
      </c>
      <c r="J691" s="9">
        <f>SUM(E691:I691)</f>
        <v>50</v>
      </c>
    </row>
    <row r="692" spans="1:10" ht="30" customHeight="1">
      <c r="A692" s="81"/>
      <c r="B692" s="18"/>
      <c r="C692" s="21"/>
      <c r="D692" s="7" t="s">
        <v>423</v>
      </c>
      <c r="E692" s="9">
        <v>1</v>
      </c>
      <c r="F692" s="9">
        <v>2</v>
      </c>
      <c r="G692" s="9">
        <v>3</v>
      </c>
      <c r="H692" s="9">
        <v>4</v>
      </c>
      <c r="I692" s="9">
        <v>5</v>
      </c>
      <c r="J692" s="9">
        <f>SUM(E692:I692)</f>
        <v>15</v>
      </c>
    </row>
    <row r="693" spans="1:10" ht="30" customHeight="1">
      <c r="A693" s="81"/>
      <c r="B693" s="19"/>
      <c r="C693" s="21"/>
      <c r="D693" s="7" t="s">
        <v>424</v>
      </c>
      <c r="E693" s="9">
        <v>0</v>
      </c>
      <c r="F693" s="9">
        <v>0</v>
      </c>
      <c r="G693" s="9">
        <v>0</v>
      </c>
      <c r="H693" s="9">
        <v>0</v>
      </c>
      <c r="I693" s="9">
        <v>0</v>
      </c>
      <c r="J693" s="9">
        <v>0</v>
      </c>
    </row>
    <row r="694" spans="1:10" ht="30" customHeight="1">
      <c r="A694" s="81">
        <v>10</v>
      </c>
      <c r="B694" s="20" t="s">
        <v>23</v>
      </c>
      <c r="C694" s="21" t="s">
        <v>383</v>
      </c>
      <c r="D694" s="7" t="s">
        <v>420</v>
      </c>
      <c r="E694" s="8">
        <f aca="true" t="shared" si="92" ref="E694:J694">SUM(E695:E698)</f>
        <v>10</v>
      </c>
      <c r="F694" s="8">
        <f t="shared" si="92"/>
        <v>11</v>
      </c>
      <c r="G694" s="8">
        <f t="shared" si="92"/>
        <v>12</v>
      </c>
      <c r="H694" s="8">
        <f t="shared" si="92"/>
        <v>13</v>
      </c>
      <c r="I694" s="8">
        <f t="shared" si="92"/>
        <v>14</v>
      </c>
      <c r="J694" s="8">
        <f t="shared" si="92"/>
        <v>60</v>
      </c>
    </row>
    <row r="695" spans="1:10" ht="30" customHeight="1">
      <c r="A695" s="81"/>
      <c r="B695" s="18"/>
      <c r="C695" s="21"/>
      <c r="D695" s="7" t="s">
        <v>421</v>
      </c>
      <c r="E695" s="9">
        <v>0</v>
      </c>
      <c r="F695" s="9">
        <v>0</v>
      </c>
      <c r="G695" s="9">
        <v>0</v>
      </c>
      <c r="H695" s="9">
        <v>0</v>
      </c>
      <c r="I695" s="9">
        <v>0</v>
      </c>
      <c r="J695" s="9">
        <v>0</v>
      </c>
    </row>
    <row r="696" spans="1:10" ht="30" customHeight="1">
      <c r="A696" s="81"/>
      <c r="B696" s="18"/>
      <c r="C696" s="21"/>
      <c r="D696" s="7" t="s">
        <v>422</v>
      </c>
      <c r="E696" s="9">
        <v>10</v>
      </c>
      <c r="F696" s="9">
        <v>11</v>
      </c>
      <c r="G696" s="9">
        <v>12</v>
      </c>
      <c r="H696" s="9">
        <v>13</v>
      </c>
      <c r="I696" s="9">
        <v>14</v>
      </c>
      <c r="J696" s="9">
        <f>SUM(E696:I696)</f>
        <v>60</v>
      </c>
    </row>
    <row r="697" spans="1:10" ht="30" customHeight="1">
      <c r="A697" s="81"/>
      <c r="B697" s="18"/>
      <c r="C697" s="21"/>
      <c r="D697" s="7" t="s">
        <v>423</v>
      </c>
      <c r="E697" s="9">
        <v>0</v>
      </c>
      <c r="F697" s="9">
        <v>0</v>
      </c>
      <c r="G697" s="9">
        <v>0</v>
      </c>
      <c r="H697" s="9">
        <v>0</v>
      </c>
      <c r="I697" s="9">
        <v>0</v>
      </c>
      <c r="J697" s="9">
        <v>0</v>
      </c>
    </row>
    <row r="698" spans="1:10" ht="30" customHeight="1">
      <c r="A698" s="81"/>
      <c r="B698" s="19"/>
      <c r="C698" s="21"/>
      <c r="D698" s="7" t="s">
        <v>424</v>
      </c>
      <c r="E698" s="9">
        <v>0</v>
      </c>
      <c r="F698" s="9">
        <v>0</v>
      </c>
      <c r="G698" s="9">
        <v>0</v>
      </c>
      <c r="H698" s="9">
        <v>0</v>
      </c>
      <c r="I698" s="9">
        <v>0</v>
      </c>
      <c r="J698" s="9">
        <v>0</v>
      </c>
    </row>
    <row r="699" spans="1:10" ht="30" customHeight="1">
      <c r="A699" s="81">
        <v>11</v>
      </c>
      <c r="B699" s="20" t="s">
        <v>87</v>
      </c>
      <c r="C699" s="21" t="s">
        <v>384</v>
      </c>
      <c r="D699" s="7" t="s">
        <v>420</v>
      </c>
      <c r="E699" s="8">
        <f aca="true" t="shared" si="93" ref="E699:J699">SUM(E700:E703)</f>
        <v>1</v>
      </c>
      <c r="F699" s="8">
        <f t="shared" si="93"/>
        <v>2</v>
      </c>
      <c r="G699" s="8">
        <f t="shared" si="93"/>
        <v>3</v>
      </c>
      <c r="H699" s="8">
        <f t="shared" si="93"/>
        <v>4</v>
      </c>
      <c r="I699" s="8">
        <f t="shared" si="93"/>
        <v>5</v>
      </c>
      <c r="J699" s="8">
        <f t="shared" si="93"/>
        <v>15</v>
      </c>
    </row>
    <row r="700" spans="1:10" ht="30" customHeight="1">
      <c r="A700" s="81"/>
      <c r="B700" s="18"/>
      <c r="C700" s="21"/>
      <c r="D700" s="7" t="s">
        <v>421</v>
      </c>
      <c r="E700" s="9">
        <v>0</v>
      </c>
      <c r="F700" s="9">
        <v>0</v>
      </c>
      <c r="G700" s="9">
        <v>0</v>
      </c>
      <c r="H700" s="9">
        <v>0</v>
      </c>
      <c r="I700" s="9">
        <v>0</v>
      </c>
      <c r="J700" s="9">
        <v>0</v>
      </c>
    </row>
    <row r="701" spans="1:10" ht="30" customHeight="1">
      <c r="A701" s="81"/>
      <c r="B701" s="18"/>
      <c r="C701" s="21"/>
      <c r="D701" s="7" t="s">
        <v>422</v>
      </c>
      <c r="E701" s="9">
        <v>1</v>
      </c>
      <c r="F701" s="9">
        <v>2</v>
      </c>
      <c r="G701" s="9">
        <v>3</v>
      </c>
      <c r="H701" s="9">
        <v>4</v>
      </c>
      <c r="I701" s="9">
        <v>4</v>
      </c>
      <c r="J701" s="9">
        <f>SUM(E701:I701)</f>
        <v>14</v>
      </c>
    </row>
    <row r="702" spans="1:10" ht="30" customHeight="1">
      <c r="A702" s="81"/>
      <c r="B702" s="18"/>
      <c r="C702" s="21"/>
      <c r="D702" s="7" t="s">
        <v>423</v>
      </c>
      <c r="E702" s="9">
        <v>0</v>
      </c>
      <c r="F702" s="9">
        <v>0</v>
      </c>
      <c r="G702" s="9">
        <v>0</v>
      </c>
      <c r="H702" s="9">
        <v>0</v>
      </c>
      <c r="I702" s="9">
        <v>1</v>
      </c>
      <c r="J702" s="9">
        <v>1</v>
      </c>
    </row>
    <row r="703" spans="1:10" ht="30" customHeight="1">
      <c r="A703" s="81"/>
      <c r="B703" s="19"/>
      <c r="C703" s="21"/>
      <c r="D703" s="7" t="s">
        <v>424</v>
      </c>
      <c r="E703" s="9">
        <v>0</v>
      </c>
      <c r="F703" s="9">
        <v>0</v>
      </c>
      <c r="G703" s="9">
        <v>0</v>
      </c>
      <c r="H703" s="9">
        <v>0</v>
      </c>
      <c r="I703" s="9">
        <v>0</v>
      </c>
      <c r="J703" s="9">
        <v>0</v>
      </c>
    </row>
    <row r="704" spans="1:10" ht="27" customHeight="1">
      <c r="A704" s="17">
        <v>12</v>
      </c>
      <c r="B704" s="20" t="s">
        <v>307</v>
      </c>
      <c r="C704" s="48" t="s">
        <v>384</v>
      </c>
      <c r="D704" s="7" t="s">
        <v>420</v>
      </c>
      <c r="E704" s="8">
        <f aca="true" t="shared" si="94" ref="E704:J704">SUM(E705:E708)</f>
        <v>3</v>
      </c>
      <c r="F704" s="8">
        <f t="shared" si="94"/>
        <v>0</v>
      </c>
      <c r="G704" s="8">
        <f t="shared" si="94"/>
        <v>5</v>
      </c>
      <c r="H704" s="8">
        <f t="shared" si="94"/>
        <v>0</v>
      </c>
      <c r="I704" s="8">
        <f t="shared" si="94"/>
        <v>7</v>
      </c>
      <c r="J704" s="8">
        <f t="shared" si="94"/>
        <v>15</v>
      </c>
    </row>
    <row r="705" spans="1:10" ht="27" customHeight="1">
      <c r="A705" s="51"/>
      <c r="B705" s="51"/>
      <c r="C705" s="53"/>
      <c r="D705" s="7" t="s">
        <v>421</v>
      </c>
      <c r="E705" s="9">
        <v>0</v>
      </c>
      <c r="F705" s="9">
        <v>0</v>
      </c>
      <c r="G705" s="9">
        <v>0</v>
      </c>
      <c r="H705" s="9">
        <v>0</v>
      </c>
      <c r="I705" s="9">
        <v>0</v>
      </c>
      <c r="J705" s="9">
        <v>0</v>
      </c>
    </row>
    <row r="706" spans="1:10" ht="27" customHeight="1">
      <c r="A706" s="51"/>
      <c r="B706" s="51"/>
      <c r="C706" s="53"/>
      <c r="D706" s="7" t="s">
        <v>422</v>
      </c>
      <c r="E706" s="9">
        <v>3</v>
      </c>
      <c r="F706" s="9">
        <v>0</v>
      </c>
      <c r="G706" s="9">
        <v>5</v>
      </c>
      <c r="H706" s="9">
        <v>0</v>
      </c>
      <c r="I706" s="9">
        <v>7</v>
      </c>
      <c r="J706" s="9">
        <f>SUM(E706:I706)</f>
        <v>15</v>
      </c>
    </row>
    <row r="707" spans="1:10" ht="27" customHeight="1">
      <c r="A707" s="51"/>
      <c r="B707" s="51"/>
      <c r="C707" s="53"/>
      <c r="D707" s="7" t="s">
        <v>423</v>
      </c>
      <c r="E707" s="9">
        <v>0</v>
      </c>
      <c r="F707" s="9">
        <v>0</v>
      </c>
      <c r="G707" s="9">
        <v>0</v>
      </c>
      <c r="H707" s="9">
        <v>0</v>
      </c>
      <c r="I707" s="9">
        <v>0</v>
      </c>
      <c r="J707" s="9">
        <v>0</v>
      </c>
    </row>
    <row r="708" spans="1:10" ht="27" customHeight="1">
      <c r="A708" s="52"/>
      <c r="B708" s="52"/>
      <c r="C708" s="54"/>
      <c r="D708" s="7" t="s">
        <v>424</v>
      </c>
      <c r="E708" s="9">
        <v>0</v>
      </c>
      <c r="F708" s="9">
        <v>0</v>
      </c>
      <c r="G708" s="9">
        <v>0</v>
      </c>
      <c r="H708" s="9">
        <v>0</v>
      </c>
      <c r="I708" s="9">
        <v>0</v>
      </c>
      <c r="J708" s="9">
        <v>0</v>
      </c>
    </row>
    <row r="709" spans="1:10" ht="27" customHeight="1">
      <c r="A709" s="40" t="s">
        <v>163</v>
      </c>
      <c r="B709" s="58"/>
      <c r="C709" s="58"/>
      <c r="D709" s="59"/>
      <c r="E709" s="8">
        <v>404</v>
      </c>
      <c r="F709" s="8">
        <v>400</v>
      </c>
      <c r="G709" s="8">
        <v>516</v>
      </c>
      <c r="H709" s="8">
        <v>484</v>
      </c>
      <c r="I709" s="8">
        <v>553.5</v>
      </c>
      <c r="J709" s="8">
        <v>2357.5</v>
      </c>
    </row>
    <row r="710" spans="1:10" ht="27" customHeight="1">
      <c r="A710" s="32" t="s">
        <v>24</v>
      </c>
      <c r="B710" s="62"/>
      <c r="C710" s="62"/>
      <c r="D710" s="62"/>
      <c r="E710" s="62"/>
      <c r="F710" s="62"/>
      <c r="G710" s="62"/>
      <c r="H710" s="62"/>
      <c r="I710" s="62"/>
      <c r="J710" s="63"/>
    </row>
    <row r="711" spans="1:11" ht="27" customHeight="1">
      <c r="A711" s="81">
        <v>1</v>
      </c>
      <c r="B711" s="20" t="s">
        <v>9</v>
      </c>
      <c r="C711" s="21" t="s">
        <v>201</v>
      </c>
      <c r="D711" s="7" t="s">
        <v>420</v>
      </c>
      <c r="E711" s="8">
        <v>31</v>
      </c>
      <c r="F711" s="8">
        <v>40</v>
      </c>
      <c r="G711" s="8">
        <v>45</v>
      </c>
      <c r="H711" s="8">
        <v>50</v>
      </c>
      <c r="I711" s="8">
        <v>55</v>
      </c>
      <c r="J711" s="8">
        <v>221</v>
      </c>
      <c r="K711" s="14"/>
    </row>
    <row r="712" spans="1:11" ht="27" customHeight="1">
      <c r="A712" s="81"/>
      <c r="B712" s="18"/>
      <c r="C712" s="21"/>
      <c r="D712" s="7" t="s">
        <v>421</v>
      </c>
      <c r="E712" s="9">
        <v>0</v>
      </c>
      <c r="F712" s="9">
        <v>0</v>
      </c>
      <c r="G712" s="9">
        <v>0</v>
      </c>
      <c r="H712" s="9">
        <v>0</v>
      </c>
      <c r="I712" s="9">
        <v>0</v>
      </c>
      <c r="J712" s="9">
        <v>0</v>
      </c>
      <c r="K712" s="14"/>
    </row>
    <row r="713" spans="1:10" ht="27" customHeight="1">
      <c r="A713" s="81"/>
      <c r="B713" s="18"/>
      <c r="C713" s="21"/>
      <c r="D713" s="7" t="s">
        <v>422</v>
      </c>
      <c r="E713" s="9">
        <v>31</v>
      </c>
      <c r="F713" s="9">
        <v>40</v>
      </c>
      <c r="G713" s="9">
        <v>45</v>
      </c>
      <c r="H713" s="9">
        <v>50</v>
      </c>
      <c r="I713" s="9">
        <v>55</v>
      </c>
      <c r="J713" s="9">
        <v>221</v>
      </c>
    </row>
    <row r="714" spans="1:11" ht="27" customHeight="1">
      <c r="A714" s="81"/>
      <c r="B714" s="18"/>
      <c r="C714" s="21"/>
      <c r="D714" s="7" t="s">
        <v>423</v>
      </c>
      <c r="E714" s="9">
        <v>0</v>
      </c>
      <c r="F714" s="9">
        <v>0</v>
      </c>
      <c r="G714" s="9">
        <v>0</v>
      </c>
      <c r="H714" s="9">
        <v>0</v>
      </c>
      <c r="I714" s="9">
        <v>0</v>
      </c>
      <c r="J714" s="9">
        <v>0</v>
      </c>
      <c r="K714" s="14"/>
    </row>
    <row r="715" spans="1:10" ht="27" customHeight="1">
      <c r="A715" s="81"/>
      <c r="B715" s="19"/>
      <c r="C715" s="21"/>
      <c r="D715" s="7" t="s">
        <v>424</v>
      </c>
      <c r="E715" s="9">
        <v>0</v>
      </c>
      <c r="F715" s="9">
        <v>0</v>
      </c>
      <c r="G715" s="9">
        <v>0</v>
      </c>
      <c r="H715" s="9">
        <v>0</v>
      </c>
      <c r="I715" s="9">
        <v>0</v>
      </c>
      <c r="J715" s="9">
        <v>0</v>
      </c>
    </row>
    <row r="716" spans="1:10" ht="27" customHeight="1">
      <c r="A716" s="81">
        <v>2</v>
      </c>
      <c r="B716" s="20" t="s">
        <v>308</v>
      </c>
      <c r="C716" s="21" t="s">
        <v>309</v>
      </c>
      <c r="D716" s="7" t="s">
        <v>420</v>
      </c>
      <c r="E716" s="8">
        <v>0</v>
      </c>
      <c r="F716" s="8">
        <v>0</v>
      </c>
      <c r="G716" s="8">
        <v>19</v>
      </c>
      <c r="H716" s="8">
        <v>0</v>
      </c>
      <c r="I716" s="8">
        <v>0</v>
      </c>
      <c r="J716" s="8">
        <v>19</v>
      </c>
    </row>
    <row r="717" spans="1:10" ht="27" customHeight="1">
      <c r="A717" s="81"/>
      <c r="B717" s="18"/>
      <c r="C717" s="21"/>
      <c r="D717" s="7" t="s">
        <v>421</v>
      </c>
      <c r="E717" s="9">
        <v>0</v>
      </c>
      <c r="F717" s="9">
        <v>0</v>
      </c>
      <c r="G717" s="9">
        <v>0</v>
      </c>
      <c r="H717" s="9">
        <v>0</v>
      </c>
      <c r="I717" s="9">
        <v>0</v>
      </c>
      <c r="J717" s="9">
        <v>0</v>
      </c>
    </row>
    <row r="718" spans="1:10" ht="27" customHeight="1">
      <c r="A718" s="81"/>
      <c r="B718" s="18"/>
      <c r="C718" s="21"/>
      <c r="D718" s="7" t="s">
        <v>422</v>
      </c>
      <c r="E718" s="9">
        <v>0</v>
      </c>
      <c r="F718" s="9">
        <v>0</v>
      </c>
      <c r="G718" s="9">
        <v>10</v>
      </c>
      <c r="H718" s="9">
        <v>0</v>
      </c>
      <c r="I718" s="9">
        <v>0</v>
      </c>
      <c r="J718" s="9">
        <v>10</v>
      </c>
    </row>
    <row r="719" spans="1:10" ht="27" customHeight="1">
      <c r="A719" s="81"/>
      <c r="B719" s="18"/>
      <c r="C719" s="21"/>
      <c r="D719" s="7" t="s">
        <v>423</v>
      </c>
      <c r="E719" s="9">
        <v>0</v>
      </c>
      <c r="F719" s="9">
        <v>0</v>
      </c>
      <c r="G719" s="9">
        <v>6</v>
      </c>
      <c r="H719" s="9">
        <v>0</v>
      </c>
      <c r="I719" s="9">
        <v>0</v>
      </c>
      <c r="J719" s="9">
        <v>6</v>
      </c>
    </row>
    <row r="720" spans="1:10" ht="27" customHeight="1">
      <c r="A720" s="81"/>
      <c r="B720" s="19"/>
      <c r="C720" s="21"/>
      <c r="D720" s="7" t="s">
        <v>424</v>
      </c>
      <c r="E720" s="9">
        <v>0</v>
      </c>
      <c r="F720" s="9">
        <v>0</v>
      </c>
      <c r="G720" s="9">
        <v>3</v>
      </c>
      <c r="H720" s="9">
        <v>0</v>
      </c>
      <c r="I720" s="9">
        <v>0</v>
      </c>
      <c r="J720" s="9">
        <v>3</v>
      </c>
    </row>
    <row r="721" spans="1:10" ht="30" customHeight="1">
      <c r="A721" s="81">
        <v>3</v>
      </c>
      <c r="B721" s="20" t="s">
        <v>10</v>
      </c>
      <c r="C721" s="21" t="s">
        <v>25</v>
      </c>
      <c r="D721" s="7" t="s">
        <v>420</v>
      </c>
      <c r="E721" s="8">
        <v>9</v>
      </c>
      <c r="F721" s="8">
        <v>10</v>
      </c>
      <c r="G721" s="8">
        <v>12</v>
      </c>
      <c r="H721" s="8">
        <v>12</v>
      </c>
      <c r="I721" s="8">
        <v>12</v>
      </c>
      <c r="J721" s="8">
        <v>55</v>
      </c>
    </row>
    <row r="722" spans="1:10" ht="30" customHeight="1">
      <c r="A722" s="81"/>
      <c r="B722" s="18"/>
      <c r="C722" s="21"/>
      <c r="D722" s="7" t="s">
        <v>421</v>
      </c>
      <c r="E722" s="9">
        <v>0</v>
      </c>
      <c r="F722" s="9">
        <v>0</v>
      </c>
      <c r="G722" s="9">
        <v>0</v>
      </c>
      <c r="H722" s="9">
        <v>0</v>
      </c>
      <c r="I722" s="9">
        <v>0</v>
      </c>
      <c r="J722" s="9">
        <v>0</v>
      </c>
    </row>
    <row r="723" spans="1:10" ht="30" customHeight="1">
      <c r="A723" s="81"/>
      <c r="B723" s="18"/>
      <c r="C723" s="21"/>
      <c r="D723" s="7" t="s">
        <v>422</v>
      </c>
      <c r="E723" s="9">
        <v>4</v>
      </c>
      <c r="F723" s="9">
        <v>4</v>
      </c>
      <c r="G723" s="9">
        <v>5</v>
      </c>
      <c r="H723" s="9">
        <v>5</v>
      </c>
      <c r="I723" s="9">
        <v>5</v>
      </c>
      <c r="J723" s="9">
        <v>23</v>
      </c>
    </row>
    <row r="724" spans="1:10" ht="30" customHeight="1">
      <c r="A724" s="81"/>
      <c r="B724" s="18"/>
      <c r="C724" s="21"/>
      <c r="D724" s="7" t="s">
        <v>423</v>
      </c>
      <c r="E724" s="9">
        <v>3</v>
      </c>
      <c r="F724" s="9">
        <v>4</v>
      </c>
      <c r="G724" s="9">
        <v>5</v>
      </c>
      <c r="H724" s="9">
        <v>5</v>
      </c>
      <c r="I724" s="9">
        <v>5</v>
      </c>
      <c r="J724" s="9">
        <v>22</v>
      </c>
    </row>
    <row r="725" spans="1:10" ht="30" customHeight="1">
      <c r="A725" s="81"/>
      <c r="B725" s="19"/>
      <c r="C725" s="21"/>
      <c r="D725" s="7" t="s">
        <v>424</v>
      </c>
      <c r="E725" s="9">
        <v>2</v>
      </c>
      <c r="F725" s="9">
        <v>2</v>
      </c>
      <c r="G725" s="9">
        <v>2</v>
      </c>
      <c r="H725" s="9">
        <v>2</v>
      </c>
      <c r="I725" s="9">
        <v>2</v>
      </c>
      <c r="J725" s="9">
        <v>10</v>
      </c>
    </row>
    <row r="726" spans="1:10" ht="30" customHeight="1">
      <c r="A726" s="81">
        <v>4</v>
      </c>
      <c r="B726" s="20" t="s">
        <v>88</v>
      </c>
      <c r="C726" s="21" t="s">
        <v>89</v>
      </c>
      <c r="D726" s="7" t="s">
        <v>420</v>
      </c>
      <c r="E726" s="8">
        <v>7</v>
      </c>
      <c r="F726" s="8">
        <v>8</v>
      </c>
      <c r="G726" s="8">
        <v>8</v>
      </c>
      <c r="H726" s="8">
        <v>8</v>
      </c>
      <c r="I726" s="8">
        <v>8</v>
      </c>
      <c r="J726" s="8">
        <v>39</v>
      </c>
    </row>
    <row r="727" spans="1:10" ht="30" customHeight="1">
      <c r="A727" s="81"/>
      <c r="B727" s="18"/>
      <c r="C727" s="21"/>
      <c r="D727" s="7" t="s">
        <v>421</v>
      </c>
      <c r="E727" s="9">
        <v>0</v>
      </c>
      <c r="F727" s="9">
        <v>0</v>
      </c>
      <c r="G727" s="9">
        <v>0</v>
      </c>
      <c r="H727" s="9">
        <v>0</v>
      </c>
      <c r="I727" s="9">
        <v>0</v>
      </c>
      <c r="J727" s="9">
        <v>0</v>
      </c>
    </row>
    <row r="728" spans="1:10" ht="30" customHeight="1">
      <c r="A728" s="81"/>
      <c r="B728" s="18"/>
      <c r="C728" s="21"/>
      <c r="D728" s="7" t="s">
        <v>422</v>
      </c>
      <c r="E728" s="9">
        <v>4</v>
      </c>
      <c r="F728" s="9">
        <v>4</v>
      </c>
      <c r="G728" s="9">
        <v>4</v>
      </c>
      <c r="H728" s="9">
        <v>4</v>
      </c>
      <c r="I728" s="9">
        <v>4</v>
      </c>
      <c r="J728" s="9">
        <v>20</v>
      </c>
    </row>
    <row r="729" spans="1:10" ht="30" customHeight="1">
      <c r="A729" s="81"/>
      <c r="B729" s="18"/>
      <c r="C729" s="21"/>
      <c r="D729" s="7" t="s">
        <v>423</v>
      </c>
      <c r="E729" s="9">
        <v>2</v>
      </c>
      <c r="F729" s="9">
        <v>3</v>
      </c>
      <c r="G729" s="9">
        <v>3</v>
      </c>
      <c r="H729" s="9">
        <v>3</v>
      </c>
      <c r="I729" s="9">
        <v>3</v>
      </c>
      <c r="J729" s="9">
        <v>14</v>
      </c>
    </row>
    <row r="730" spans="1:10" ht="30" customHeight="1">
      <c r="A730" s="81"/>
      <c r="B730" s="19"/>
      <c r="C730" s="21"/>
      <c r="D730" s="7" t="s">
        <v>424</v>
      </c>
      <c r="E730" s="9">
        <v>1</v>
      </c>
      <c r="F730" s="9">
        <v>1</v>
      </c>
      <c r="G730" s="9">
        <v>1</v>
      </c>
      <c r="H730" s="9">
        <v>1</v>
      </c>
      <c r="I730" s="9">
        <v>1</v>
      </c>
      <c r="J730" s="9">
        <v>5</v>
      </c>
    </row>
    <row r="731" spans="1:10" ht="30" customHeight="1">
      <c r="A731" s="81">
        <v>5</v>
      </c>
      <c r="B731" s="20" t="s">
        <v>11</v>
      </c>
      <c r="C731" s="21" t="s">
        <v>202</v>
      </c>
      <c r="D731" s="7" t="s">
        <v>420</v>
      </c>
      <c r="E731" s="8">
        <v>0</v>
      </c>
      <c r="F731" s="8">
        <v>0</v>
      </c>
      <c r="G731" s="8">
        <v>0</v>
      </c>
      <c r="H731" s="8">
        <v>0</v>
      </c>
      <c r="I731" s="8">
        <v>0</v>
      </c>
      <c r="J731" s="8">
        <v>0</v>
      </c>
    </row>
    <row r="732" spans="1:10" ht="30" customHeight="1">
      <c r="A732" s="81"/>
      <c r="B732" s="18"/>
      <c r="C732" s="21"/>
      <c r="D732" s="7" t="s">
        <v>421</v>
      </c>
      <c r="E732" s="9">
        <v>0</v>
      </c>
      <c r="F732" s="9">
        <v>0</v>
      </c>
      <c r="G732" s="9">
        <v>0</v>
      </c>
      <c r="H732" s="9">
        <v>0</v>
      </c>
      <c r="I732" s="9">
        <v>0</v>
      </c>
      <c r="J732" s="9">
        <v>0</v>
      </c>
    </row>
    <row r="733" spans="1:10" ht="30" customHeight="1">
      <c r="A733" s="81"/>
      <c r="B733" s="18"/>
      <c r="C733" s="21"/>
      <c r="D733" s="7" t="s">
        <v>422</v>
      </c>
      <c r="E733" s="9">
        <v>0</v>
      </c>
      <c r="F733" s="9">
        <v>0</v>
      </c>
      <c r="G733" s="9">
        <v>0</v>
      </c>
      <c r="H733" s="9">
        <v>0</v>
      </c>
      <c r="I733" s="9">
        <v>0</v>
      </c>
      <c r="J733" s="9">
        <v>0</v>
      </c>
    </row>
    <row r="734" spans="1:10" ht="30" customHeight="1">
      <c r="A734" s="81"/>
      <c r="B734" s="18"/>
      <c r="C734" s="21"/>
      <c r="D734" s="7" t="s">
        <v>423</v>
      </c>
      <c r="E734" s="9">
        <v>0</v>
      </c>
      <c r="F734" s="9">
        <v>0</v>
      </c>
      <c r="G734" s="9">
        <v>0</v>
      </c>
      <c r="H734" s="9">
        <v>0</v>
      </c>
      <c r="I734" s="9">
        <v>0</v>
      </c>
      <c r="J734" s="9">
        <v>0</v>
      </c>
    </row>
    <row r="735" spans="1:10" ht="30" customHeight="1">
      <c r="A735" s="81"/>
      <c r="B735" s="19"/>
      <c r="C735" s="21"/>
      <c r="D735" s="7" t="s">
        <v>424</v>
      </c>
      <c r="E735" s="9">
        <v>0</v>
      </c>
      <c r="F735" s="9">
        <v>0</v>
      </c>
      <c r="G735" s="9">
        <v>0</v>
      </c>
      <c r="H735" s="9">
        <v>0</v>
      </c>
      <c r="I735" s="9">
        <v>0</v>
      </c>
      <c r="J735" s="9">
        <v>0</v>
      </c>
    </row>
    <row r="736" spans="1:10" ht="30" customHeight="1">
      <c r="A736" s="81">
        <v>6</v>
      </c>
      <c r="B736" s="20" t="s">
        <v>12</v>
      </c>
      <c r="C736" s="21" t="s">
        <v>469</v>
      </c>
      <c r="D736" s="7" t="s">
        <v>420</v>
      </c>
      <c r="E736" s="8">
        <v>0</v>
      </c>
      <c r="F736" s="8">
        <v>0</v>
      </c>
      <c r="G736" s="8">
        <v>0</v>
      </c>
      <c r="H736" s="8">
        <v>0</v>
      </c>
      <c r="I736" s="8">
        <v>32</v>
      </c>
      <c r="J736" s="8">
        <v>32</v>
      </c>
    </row>
    <row r="737" spans="1:10" ht="30" customHeight="1">
      <c r="A737" s="81"/>
      <c r="B737" s="18"/>
      <c r="C737" s="21"/>
      <c r="D737" s="7" t="s">
        <v>421</v>
      </c>
      <c r="E737" s="9">
        <v>0</v>
      </c>
      <c r="F737" s="9">
        <v>0</v>
      </c>
      <c r="G737" s="9">
        <v>0</v>
      </c>
      <c r="H737" s="9">
        <v>0</v>
      </c>
      <c r="I737" s="9">
        <v>0</v>
      </c>
      <c r="J737" s="9">
        <v>0</v>
      </c>
    </row>
    <row r="738" spans="1:10" ht="30" customHeight="1">
      <c r="A738" s="81"/>
      <c r="B738" s="18"/>
      <c r="C738" s="21"/>
      <c r="D738" s="7" t="s">
        <v>422</v>
      </c>
      <c r="E738" s="9">
        <v>0</v>
      </c>
      <c r="F738" s="9">
        <v>0</v>
      </c>
      <c r="G738" s="9">
        <v>0</v>
      </c>
      <c r="H738" s="9">
        <v>0</v>
      </c>
      <c r="I738" s="9">
        <v>25</v>
      </c>
      <c r="J738" s="9">
        <v>25</v>
      </c>
    </row>
    <row r="739" spans="1:10" ht="30" customHeight="1">
      <c r="A739" s="81"/>
      <c r="B739" s="18"/>
      <c r="C739" s="21"/>
      <c r="D739" s="7" t="s">
        <v>423</v>
      </c>
      <c r="E739" s="9">
        <v>0</v>
      </c>
      <c r="F739" s="9">
        <v>0</v>
      </c>
      <c r="G739" s="9">
        <v>0</v>
      </c>
      <c r="H739" s="9">
        <v>0</v>
      </c>
      <c r="I739" s="9">
        <v>5</v>
      </c>
      <c r="J739" s="9">
        <v>5</v>
      </c>
    </row>
    <row r="740" spans="1:10" ht="30" customHeight="1">
      <c r="A740" s="81"/>
      <c r="B740" s="19"/>
      <c r="C740" s="21"/>
      <c r="D740" s="7" t="s">
        <v>424</v>
      </c>
      <c r="E740" s="9">
        <v>0</v>
      </c>
      <c r="F740" s="9">
        <v>0</v>
      </c>
      <c r="G740" s="9">
        <v>0</v>
      </c>
      <c r="H740" s="9">
        <v>0</v>
      </c>
      <c r="I740" s="9">
        <v>2</v>
      </c>
      <c r="J740" s="9">
        <v>2</v>
      </c>
    </row>
    <row r="741" spans="1:10" ht="30" customHeight="1">
      <c r="A741" s="81">
        <v>7</v>
      </c>
      <c r="B741" s="20" t="s">
        <v>13</v>
      </c>
      <c r="C741" s="21" t="s">
        <v>384</v>
      </c>
      <c r="D741" s="7" t="s">
        <v>420</v>
      </c>
      <c r="E741" s="8">
        <v>7</v>
      </c>
      <c r="F741" s="8">
        <v>10</v>
      </c>
      <c r="G741" s="8">
        <v>12</v>
      </c>
      <c r="H741" s="8">
        <v>13</v>
      </c>
      <c r="I741" s="8">
        <v>13</v>
      </c>
      <c r="J741" s="8">
        <v>55</v>
      </c>
    </row>
    <row r="742" spans="1:10" ht="30" customHeight="1">
      <c r="A742" s="81"/>
      <c r="B742" s="18"/>
      <c r="C742" s="21"/>
      <c r="D742" s="7" t="s">
        <v>421</v>
      </c>
      <c r="E742" s="9">
        <v>0</v>
      </c>
      <c r="F742" s="9">
        <v>0</v>
      </c>
      <c r="G742" s="9">
        <v>0</v>
      </c>
      <c r="H742" s="9">
        <v>0</v>
      </c>
      <c r="I742" s="9">
        <v>0</v>
      </c>
      <c r="J742" s="9">
        <v>0</v>
      </c>
    </row>
    <row r="743" spans="1:10" ht="30" customHeight="1">
      <c r="A743" s="81"/>
      <c r="B743" s="18"/>
      <c r="C743" s="21"/>
      <c r="D743" s="7" t="s">
        <v>422</v>
      </c>
      <c r="E743" s="9">
        <v>7</v>
      </c>
      <c r="F743" s="9">
        <v>10</v>
      </c>
      <c r="G743" s="9">
        <v>12</v>
      </c>
      <c r="H743" s="9">
        <v>13</v>
      </c>
      <c r="I743" s="9">
        <v>13</v>
      </c>
      <c r="J743" s="9">
        <v>55</v>
      </c>
    </row>
    <row r="744" spans="1:10" ht="30" customHeight="1">
      <c r="A744" s="81"/>
      <c r="B744" s="18"/>
      <c r="C744" s="21"/>
      <c r="D744" s="7" t="s">
        <v>423</v>
      </c>
      <c r="E744" s="9">
        <v>0</v>
      </c>
      <c r="F744" s="9">
        <v>0</v>
      </c>
      <c r="G744" s="9">
        <v>0</v>
      </c>
      <c r="H744" s="9">
        <v>0</v>
      </c>
      <c r="I744" s="9">
        <v>0</v>
      </c>
      <c r="J744" s="9">
        <v>0</v>
      </c>
    </row>
    <row r="745" spans="1:10" ht="30" customHeight="1">
      <c r="A745" s="81"/>
      <c r="B745" s="19"/>
      <c r="C745" s="21"/>
      <c r="D745" s="7" t="s">
        <v>424</v>
      </c>
      <c r="E745" s="9">
        <v>0</v>
      </c>
      <c r="F745" s="9">
        <v>0</v>
      </c>
      <c r="G745" s="9">
        <v>0</v>
      </c>
      <c r="H745" s="9">
        <v>0</v>
      </c>
      <c r="I745" s="9">
        <v>0</v>
      </c>
      <c r="J745" s="9">
        <v>0</v>
      </c>
    </row>
    <row r="746" spans="1:10" ht="30" customHeight="1">
      <c r="A746" s="81">
        <v>9</v>
      </c>
      <c r="B746" s="20" t="s">
        <v>59</v>
      </c>
      <c r="C746" s="21" t="s">
        <v>60</v>
      </c>
      <c r="D746" s="7" t="s">
        <v>420</v>
      </c>
      <c r="E746" s="8">
        <v>7</v>
      </c>
      <c r="F746" s="8">
        <v>8</v>
      </c>
      <c r="G746" s="8">
        <v>10</v>
      </c>
      <c r="H746" s="8">
        <v>11.5</v>
      </c>
      <c r="I746" s="8">
        <v>12</v>
      </c>
      <c r="J746" s="8">
        <v>48.5</v>
      </c>
    </row>
    <row r="747" spans="1:10" ht="30" customHeight="1">
      <c r="A747" s="81"/>
      <c r="B747" s="18"/>
      <c r="C747" s="21"/>
      <c r="D747" s="7" t="s">
        <v>421</v>
      </c>
      <c r="E747" s="9">
        <v>0</v>
      </c>
      <c r="F747" s="9">
        <v>0</v>
      </c>
      <c r="G747" s="9">
        <v>0</v>
      </c>
      <c r="H747" s="9">
        <v>0</v>
      </c>
      <c r="I747" s="9">
        <v>0</v>
      </c>
      <c r="J747" s="9">
        <v>0</v>
      </c>
    </row>
    <row r="748" spans="1:10" ht="30" customHeight="1">
      <c r="A748" s="81"/>
      <c r="B748" s="18"/>
      <c r="C748" s="21"/>
      <c r="D748" s="7" t="s">
        <v>422</v>
      </c>
      <c r="E748" s="9">
        <v>4</v>
      </c>
      <c r="F748" s="9">
        <v>5</v>
      </c>
      <c r="G748" s="9">
        <v>6</v>
      </c>
      <c r="H748" s="9">
        <v>7</v>
      </c>
      <c r="I748" s="9">
        <v>7</v>
      </c>
      <c r="J748" s="9">
        <v>29</v>
      </c>
    </row>
    <row r="749" spans="1:10" ht="30" customHeight="1">
      <c r="A749" s="81"/>
      <c r="B749" s="18"/>
      <c r="C749" s="21"/>
      <c r="D749" s="7" t="s">
        <v>423</v>
      </c>
      <c r="E749" s="9">
        <v>2</v>
      </c>
      <c r="F749" s="9">
        <v>2</v>
      </c>
      <c r="G749" s="9">
        <v>3</v>
      </c>
      <c r="H749" s="9">
        <v>3</v>
      </c>
      <c r="I749" s="9">
        <v>3</v>
      </c>
      <c r="J749" s="9">
        <v>13</v>
      </c>
    </row>
    <row r="750" spans="1:10" ht="30" customHeight="1">
      <c r="A750" s="81"/>
      <c r="B750" s="19"/>
      <c r="C750" s="21"/>
      <c r="D750" s="7" t="s">
        <v>424</v>
      </c>
      <c r="E750" s="9">
        <v>1</v>
      </c>
      <c r="F750" s="9">
        <v>1</v>
      </c>
      <c r="G750" s="9">
        <v>1</v>
      </c>
      <c r="H750" s="9">
        <v>1.5</v>
      </c>
      <c r="I750" s="9">
        <v>2</v>
      </c>
      <c r="J750" s="9">
        <v>6.5</v>
      </c>
    </row>
    <row r="751" spans="1:10" ht="27" customHeight="1">
      <c r="A751" s="81">
        <v>10</v>
      </c>
      <c r="B751" s="20" t="s">
        <v>14</v>
      </c>
      <c r="C751" s="21" t="s">
        <v>61</v>
      </c>
      <c r="D751" s="7" t="s">
        <v>420</v>
      </c>
      <c r="E751" s="8">
        <v>5</v>
      </c>
      <c r="F751" s="8">
        <v>7</v>
      </c>
      <c r="G751" s="8">
        <v>7</v>
      </c>
      <c r="H751" s="8">
        <v>8</v>
      </c>
      <c r="I751" s="8">
        <v>9</v>
      </c>
      <c r="J751" s="8">
        <v>36</v>
      </c>
    </row>
    <row r="752" spans="1:10" ht="27" customHeight="1">
      <c r="A752" s="81"/>
      <c r="B752" s="18"/>
      <c r="C752" s="21"/>
      <c r="D752" s="7" t="s">
        <v>421</v>
      </c>
      <c r="E752" s="9">
        <v>0</v>
      </c>
      <c r="F752" s="9">
        <v>0</v>
      </c>
      <c r="G752" s="9">
        <v>0</v>
      </c>
      <c r="H752" s="9">
        <v>0</v>
      </c>
      <c r="I752" s="9">
        <v>0</v>
      </c>
      <c r="J752" s="9">
        <v>0</v>
      </c>
    </row>
    <row r="753" spans="1:10" ht="27" customHeight="1">
      <c r="A753" s="81"/>
      <c r="B753" s="18"/>
      <c r="C753" s="21"/>
      <c r="D753" s="7" t="s">
        <v>422</v>
      </c>
      <c r="E753" s="9">
        <v>3</v>
      </c>
      <c r="F753" s="9">
        <v>4</v>
      </c>
      <c r="G753" s="9">
        <v>4</v>
      </c>
      <c r="H753" s="9">
        <v>5</v>
      </c>
      <c r="I753" s="9">
        <v>5</v>
      </c>
      <c r="J753" s="9">
        <v>21</v>
      </c>
    </row>
    <row r="754" spans="1:10" ht="27" customHeight="1">
      <c r="A754" s="81"/>
      <c r="B754" s="18"/>
      <c r="C754" s="21"/>
      <c r="D754" s="7" t="s">
        <v>423</v>
      </c>
      <c r="E754" s="9">
        <v>0</v>
      </c>
      <c r="F754" s="9">
        <v>0</v>
      </c>
      <c r="G754" s="9">
        <v>0</v>
      </c>
      <c r="H754" s="9">
        <v>0</v>
      </c>
      <c r="I754" s="9">
        <v>0</v>
      </c>
      <c r="J754" s="9">
        <v>0</v>
      </c>
    </row>
    <row r="755" spans="1:10" ht="27" customHeight="1">
      <c r="A755" s="81"/>
      <c r="B755" s="19"/>
      <c r="C755" s="21"/>
      <c r="D755" s="7" t="s">
        <v>424</v>
      </c>
      <c r="E755" s="9">
        <v>2</v>
      </c>
      <c r="F755" s="9">
        <v>3</v>
      </c>
      <c r="G755" s="9">
        <v>3</v>
      </c>
      <c r="H755" s="9">
        <v>3</v>
      </c>
      <c r="I755" s="9">
        <v>4</v>
      </c>
      <c r="J755" s="9">
        <v>15</v>
      </c>
    </row>
    <row r="756" spans="1:10" ht="27" customHeight="1">
      <c r="A756" s="40" t="s">
        <v>163</v>
      </c>
      <c r="B756" s="58"/>
      <c r="C756" s="58"/>
      <c r="D756" s="59"/>
      <c r="E756" s="8">
        <v>66</v>
      </c>
      <c r="F756" s="8">
        <v>83</v>
      </c>
      <c r="G756" s="8">
        <v>113</v>
      </c>
      <c r="H756" s="8">
        <v>102.5</v>
      </c>
      <c r="I756" s="8">
        <v>141</v>
      </c>
      <c r="J756" s="8">
        <v>505.5</v>
      </c>
    </row>
    <row r="757" spans="1:10" ht="27" customHeight="1">
      <c r="A757" s="32" t="s">
        <v>63</v>
      </c>
      <c r="B757" s="62"/>
      <c r="C757" s="62"/>
      <c r="D757" s="62"/>
      <c r="E757" s="62"/>
      <c r="F757" s="62"/>
      <c r="G757" s="62"/>
      <c r="H757" s="62"/>
      <c r="I757" s="62"/>
      <c r="J757" s="63"/>
    </row>
    <row r="758" spans="1:11" ht="27" customHeight="1">
      <c r="A758" s="17">
        <v>1</v>
      </c>
      <c r="B758" s="78" t="s">
        <v>111</v>
      </c>
      <c r="C758" s="78" t="s">
        <v>96</v>
      </c>
      <c r="D758" s="7" t="s">
        <v>420</v>
      </c>
      <c r="E758" s="10">
        <f>E759+E760+E761+E762</f>
        <v>1</v>
      </c>
      <c r="F758" s="10">
        <f>F759+F760+F761+F762</f>
        <v>1</v>
      </c>
      <c r="G758" s="10">
        <f>G759+G760+G761+G762</f>
        <v>1.1</v>
      </c>
      <c r="H758" s="10">
        <f>H759+H760+H761+H762</f>
        <v>1.2</v>
      </c>
      <c r="I758" s="10">
        <f>I759+I760+I761+I762</f>
        <v>1.3</v>
      </c>
      <c r="J758" s="10">
        <f>SUM(E758:I758)</f>
        <v>5.6</v>
      </c>
      <c r="K758" s="14"/>
    </row>
    <row r="759" spans="1:11" ht="27" customHeight="1">
      <c r="A759" s="18"/>
      <c r="B759" s="79"/>
      <c r="C759" s="79"/>
      <c r="D759" s="7" t="s">
        <v>421</v>
      </c>
      <c r="E759" s="11">
        <v>0</v>
      </c>
      <c r="F759" s="11">
        <v>0</v>
      </c>
      <c r="G759" s="11">
        <v>0</v>
      </c>
      <c r="H759" s="11">
        <v>0</v>
      </c>
      <c r="I759" s="11">
        <v>0</v>
      </c>
      <c r="J759" s="11">
        <f>SUM(E759:I759)</f>
        <v>0</v>
      </c>
      <c r="K759" s="14"/>
    </row>
    <row r="760" spans="1:10" ht="27" customHeight="1">
      <c r="A760" s="18"/>
      <c r="B760" s="79"/>
      <c r="C760" s="79"/>
      <c r="D760" s="7" t="s">
        <v>422</v>
      </c>
      <c r="E760" s="11">
        <v>1</v>
      </c>
      <c r="F760" s="11">
        <v>1</v>
      </c>
      <c r="G760" s="11">
        <v>1.1</v>
      </c>
      <c r="H760" s="11">
        <v>1.2</v>
      </c>
      <c r="I760" s="11">
        <v>1.3</v>
      </c>
      <c r="J760" s="11">
        <f>SUM(E760:I760)</f>
        <v>5.6</v>
      </c>
    </row>
    <row r="761" spans="1:10" ht="27" customHeight="1">
      <c r="A761" s="18"/>
      <c r="B761" s="79"/>
      <c r="C761" s="79"/>
      <c r="D761" s="7" t="s">
        <v>423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  <c r="J761" s="11">
        <f>SUM(E761:I761)</f>
        <v>0</v>
      </c>
    </row>
    <row r="762" spans="1:10" ht="27" customHeight="1">
      <c r="A762" s="19"/>
      <c r="B762" s="80"/>
      <c r="C762" s="80"/>
      <c r="D762" s="7" t="s">
        <v>424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  <c r="J762" s="11">
        <f>SUM(E762:I762)</f>
        <v>0</v>
      </c>
    </row>
    <row r="763" spans="1:10" ht="27" customHeight="1">
      <c r="A763" s="17">
        <v>2</v>
      </c>
      <c r="B763" s="78" t="s">
        <v>112</v>
      </c>
      <c r="C763" s="78" t="s">
        <v>398</v>
      </c>
      <c r="D763" s="7" t="s">
        <v>420</v>
      </c>
      <c r="E763" s="10">
        <f>E764+E765+E766+E767</f>
        <v>0</v>
      </c>
      <c r="F763" s="10">
        <f>F764+F765+F766+F767</f>
        <v>0</v>
      </c>
      <c r="G763" s="10">
        <f>G764+G765+G766+G767</f>
        <v>0</v>
      </c>
      <c r="H763" s="10">
        <f>H764+H765+H766+H767</f>
        <v>0</v>
      </c>
      <c r="I763" s="10">
        <f>I764+I765+I766+I767</f>
        <v>0</v>
      </c>
      <c r="J763" s="10">
        <f>E763+F763+G763+H763+I763</f>
        <v>0</v>
      </c>
    </row>
    <row r="764" spans="1:10" ht="27" customHeight="1">
      <c r="A764" s="18"/>
      <c r="B764" s="79"/>
      <c r="C764" s="79"/>
      <c r="D764" s="7" t="s">
        <v>421</v>
      </c>
      <c r="E764" s="11">
        <v>0</v>
      </c>
      <c r="F764" s="11">
        <v>0</v>
      </c>
      <c r="G764" s="11">
        <v>0</v>
      </c>
      <c r="H764" s="11">
        <v>0</v>
      </c>
      <c r="I764" s="11">
        <v>0</v>
      </c>
      <c r="J764" s="11">
        <f aca="true" t="shared" si="95" ref="J764:J817">E764+F764+G764+H764+I764</f>
        <v>0</v>
      </c>
    </row>
    <row r="765" spans="1:10" ht="27" customHeight="1">
      <c r="A765" s="18"/>
      <c r="B765" s="79"/>
      <c r="C765" s="79"/>
      <c r="D765" s="7" t="s">
        <v>422</v>
      </c>
      <c r="E765" s="11">
        <v>0</v>
      </c>
      <c r="F765" s="11">
        <v>0</v>
      </c>
      <c r="G765" s="11">
        <v>0</v>
      </c>
      <c r="H765" s="11">
        <v>0</v>
      </c>
      <c r="I765" s="11">
        <v>0</v>
      </c>
      <c r="J765" s="11">
        <f t="shared" si="95"/>
        <v>0</v>
      </c>
    </row>
    <row r="766" spans="1:10" ht="27" customHeight="1">
      <c r="A766" s="18"/>
      <c r="B766" s="79"/>
      <c r="C766" s="79"/>
      <c r="D766" s="7" t="s">
        <v>423</v>
      </c>
      <c r="E766" s="11">
        <v>0</v>
      </c>
      <c r="F766" s="11">
        <v>0</v>
      </c>
      <c r="G766" s="11">
        <v>0</v>
      </c>
      <c r="H766" s="11">
        <v>0</v>
      </c>
      <c r="I766" s="11">
        <v>0</v>
      </c>
      <c r="J766" s="11">
        <f t="shared" si="95"/>
        <v>0</v>
      </c>
    </row>
    <row r="767" spans="1:10" ht="27" customHeight="1">
      <c r="A767" s="19"/>
      <c r="B767" s="80"/>
      <c r="C767" s="80"/>
      <c r="D767" s="7" t="s">
        <v>424</v>
      </c>
      <c r="E767" s="11">
        <v>0</v>
      </c>
      <c r="F767" s="11">
        <v>0</v>
      </c>
      <c r="G767" s="11">
        <v>0</v>
      </c>
      <c r="H767" s="11">
        <v>0</v>
      </c>
      <c r="I767" s="11">
        <v>0</v>
      </c>
      <c r="J767" s="11">
        <f t="shared" si="95"/>
        <v>0</v>
      </c>
    </row>
    <row r="768" spans="1:10" ht="30" customHeight="1">
      <c r="A768" s="17">
        <v>3</v>
      </c>
      <c r="B768" s="78" t="s">
        <v>113</v>
      </c>
      <c r="C768" s="78" t="s">
        <v>397</v>
      </c>
      <c r="D768" s="7" t="s">
        <v>420</v>
      </c>
      <c r="E768" s="10">
        <f>E769+E770+E771+E772</f>
        <v>120</v>
      </c>
      <c r="F768" s="10">
        <f>F769+F770+F771+F772</f>
        <v>120</v>
      </c>
      <c r="G768" s="10">
        <f>G769+G770+G771+G772</f>
        <v>120</v>
      </c>
      <c r="H768" s="10">
        <f>H769+H770+H771+H772</f>
        <v>125</v>
      </c>
      <c r="I768" s="10">
        <f>I769+I770+I771+I772</f>
        <v>125</v>
      </c>
      <c r="J768" s="10">
        <f t="shared" si="95"/>
        <v>610</v>
      </c>
    </row>
    <row r="769" spans="1:10" ht="30" customHeight="1">
      <c r="A769" s="18"/>
      <c r="B769" s="79"/>
      <c r="C769" s="79"/>
      <c r="D769" s="7" t="s">
        <v>421</v>
      </c>
      <c r="E769" s="11">
        <v>0</v>
      </c>
      <c r="F769" s="11">
        <v>0</v>
      </c>
      <c r="G769" s="11">
        <v>0</v>
      </c>
      <c r="H769" s="11">
        <v>0</v>
      </c>
      <c r="I769" s="11">
        <v>0</v>
      </c>
      <c r="J769" s="11">
        <f t="shared" si="95"/>
        <v>0</v>
      </c>
    </row>
    <row r="770" spans="1:10" ht="30" customHeight="1">
      <c r="A770" s="18"/>
      <c r="B770" s="79"/>
      <c r="C770" s="79"/>
      <c r="D770" s="7" t="s">
        <v>422</v>
      </c>
      <c r="E770" s="11">
        <v>0</v>
      </c>
      <c r="F770" s="11">
        <v>0</v>
      </c>
      <c r="G770" s="11">
        <v>0</v>
      </c>
      <c r="H770" s="11">
        <v>0</v>
      </c>
      <c r="I770" s="11">
        <v>0</v>
      </c>
      <c r="J770" s="11">
        <f t="shared" si="95"/>
        <v>0</v>
      </c>
    </row>
    <row r="771" spans="1:10" ht="30" customHeight="1">
      <c r="A771" s="18"/>
      <c r="B771" s="79"/>
      <c r="C771" s="79"/>
      <c r="D771" s="7" t="s">
        <v>423</v>
      </c>
      <c r="E771" s="11">
        <v>100</v>
      </c>
      <c r="F771" s="11">
        <v>100</v>
      </c>
      <c r="G771" s="11">
        <v>100</v>
      </c>
      <c r="H771" s="11">
        <v>100</v>
      </c>
      <c r="I771" s="11">
        <v>100</v>
      </c>
      <c r="J771" s="11">
        <f t="shared" si="95"/>
        <v>500</v>
      </c>
    </row>
    <row r="772" spans="1:10" ht="30" customHeight="1">
      <c r="A772" s="19"/>
      <c r="B772" s="80"/>
      <c r="C772" s="80"/>
      <c r="D772" s="7" t="s">
        <v>424</v>
      </c>
      <c r="E772" s="11">
        <v>20</v>
      </c>
      <c r="F772" s="11">
        <v>20</v>
      </c>
      <c r="G772" s="11">
        <v>20</v>
      </c>
      <c r="H772" s="11">
        <v>25</v>
      </c>
      <c r="I772" s="11">
        <v>25</v>
      </c>
      <c r="J772" s="11">
        <f t="shared" si="95"/>
        <v>110</v>
      </c>
    </row>
    <row r="773" spans="1:10" ht="30" customHeight="1">
      <c r="A773" s="17">
        <v>4</v>
      </c>
      <c r="B773" s="78" t="s">
        <v>91</v>
      </c>
      <c r="C773" s="78" t="s">
        <v>396</v>
      </c>
      <c r="D773" s="7" t="s">
        <v>420</v>
      </c>
      <c r="E773" s="10">
        <f>E774+E775+E776+E777</f>
        <v>32</v>
      </c>
      <c r="F773" s="10">
        <f>F774+F775+F776+F777</f>
        <v>35.4</v>
      </c>
      <c r="G773" s="10">
        <f>G774+G775+G776+G777</f>
        <v>37.9</v>
      </c>
      <c r="H773" s="10">
        <f>H774+H775+H776+H777</f>
        <v>40.4</v>
      </c>
      <c r="I773" s="10">
        <f>I774+I775+I776+I777</f>
        <v>43.1</v>
      </c>
      <c r="J773" s="10">
        <f t="shared" si="95"/>
        <v>188.8</v>
      </c>
    </row>
    <row r="774" spans="1:10" ht="30" customHeight="1">
      <c r="A774" s="18"/>
      <c r="B774" s="79"/>
      <c r="C774" s="79"/>
      <c r="D774" s="7" t="s">
        <v>421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  <c r="J774" s="11">
        <f t="shared" si="95"/>
        <v>0</v>
      </c>
    </row>
    <row r="775" spans="1:10" ht="30" customHeight="1">
      <c r="A775" s="18"/>
      <c r="B775" s="79"/>
      <c r="C775" s="79"/>
      <c r="D775" s="7" t="s">
        <v>422</v>
      </c>
      <c r="E775" s="11">
        <v>25</v>
      </c>
      <c r="F775" s="11">
        <v>26.4</v>
      </c>
      <c r="G775" s="11">
        <v>27.9</v>
      </c>
      <c r="H775" s="11">
        <v>29.4</v>
      </c>
      <c r="I775" s="11">
        <v>31.1</v>
      </c>
      <c r="J775" s="11">
        <f t="shared" si="95"/>
        <v>139.79999999999998</v>
      </c>
    </row>
    <row r="776" spans="1:10" ht="30" customHeight="1">
      <c r="A776" s="18"/>
      <c r="B776" s="79"/>
      <c r="C776" s="79"/>
      <c r="D776" s="7" t="s">
        <v>423</v>
      </c>
      <c r="E776" s="11">
        <v>5</v>
      </c>
      <c r="F776" s="11">
        <v>6</v>
      </c>
      <c r="G776" s="11">
        <v>7</v>
      </c>
      <c r="H776" s="11">
        <v>8</v>
      </c>
      <c r="I776" s="11">
        <v>9</v>
      </c>
      <c r="J776" s="11">
        <f t="shared" si="95"/>
        <v>35</v>
      </c>
    </row>
    <row r="777" spans="1:10" ht="30" customHeight="1">
      <c r="A777" s="19"/>
      <c r="B777" s="80"/>
      <c r="C777" s="80"/>
      <c r="D777" s="7" t="s">
        <v>424</v>
      </c>
      <c r="E777" s="11">
        <v>2</v>
      </c>
      <c r="F777" s="11">
        <v>3</v>
      </c>
      <c r="G777" s="11">
        <v>3</v>
      </c>
      <c r="H777" s="11">
        <v>3</v>
      </c>
      <c r="I777" s="11">
        <v>3</v>
      </c>
      <c r="J777" s="11">
        <f t="shared" si="95"/>
        <v>14</v>
      </c>
    </row>
    <row r="778" spans="1:10" ht="30" customHeight="1">
      <c r="A778" s="17">
        <v>5</v>
      </c>
      <c r="B778" s="78" t="s">
        <v>114</v>
      </c>
      <c r="C778" s="78" t="s">
        <v>96</v>
      </c>
      <c r="D778" s="7" t="s">
        <v>420</v>
      </c>
      <c r="E778" s="10">
        <f>E780+E779+E782+E781</f>
        <v>6</v>
      </c>
      <c r="F778" s="10">
        <f>F780+F779+F782+F781</f>
        <v>6.3</v>
      </c>
      <c r="G778" s="10">
        <f>G780+G779+G782+G781</f>
        <v>6.5</v>
      </c>
      <c r="H778" s="10">
        <f>H780+H779+H782+H781</f>
        <v>6.9</v>
      </c>
      <c r="I778" s="10">
        <f>I780+I779+I782+I781</f>
        <v>7.2</v>
      </c>
      <c r="J778" s="10">
        <f t="shared" si="95"/>
        <v>32.900000000000006</v>
      </c>
    </row>
    <row r="779" spans="1:10" ht="30" customHeight="1">
      <c r="A779" s="18"/>
      <c r="B779" s="79"/>
      <c r="C779" s="79"/>
      <c r="D779" s="7" t="s">
        <v>421</v>
      </c>
      <c r="E779" s="11">
        <v>0</v>
      </c>
      <c r="F779" s="11">
        <v>0</v>
      </c>
      <c r="G779" s="11">
        <v>0</v>
      </c>
      <c r="H779" s="11">
        <v>0</v>
      </c>
      <c r="I779" s="11">
        <v>0</v>
      </c>
      <c r="J779" s="11">
        <f t="shared" si="95"/>
        <v>0</v>
      </c>
    </row>
    <row r="780" spans="1:10" ht="30" customHeight="1">
      <c r="A780" s="18"/>
      <c r="B780" s="79"/>
      <c r="C780" s="79"/>
      <c r="D780" s="7" t="s">
        <v>422</v>
      </c>
      <c r="E780" s="11">
        <v>5</v>
      </c>
      <c r="F780" s="11">
        <v>5.3</v>
      </c>
      <c r="G780" s="11">
        <v>5.5</v>
      </c>
      <c r="H780" s="11">
        <v>5.9</v>
      </c>
      <c r="I780" s="11">
        <v>6.2</v>
      </c>
      <c r="J780" s="11">
        <f t="shared" si="95"/>
        <v>27.900000000000002</v>
      </c>
    </row>
    <row r="781" spans="1:10" ht="30" customHeight="1">
      <c r="A781" s="18"/>
      <c r="B781" s="79"/>
      <c r="C781" s="79"/>
      <c r="D781" s="7" t="s">
        <v>423</v>
      </c>
      <c r="E781" s="11">
        <v>0</v>
      </c>
      <c r="F781" s="11">
        <v>0</v>
      </c>
      <c r="G781" s="11">
        <v>0</v>
      </c>
      <c r="H781" s="11">
        <v>0</v>
      </c>
      <c r="I781" s="11">
        <v>0</v>
      </c>
      <c r="J781" s="11">
        <f t="shared" si="95"/>
        <v>0</v>
      </c>
    </row>
    <row r="782" spans="1:10" ht="30" customHeight="1">
      <c r="A782" s="19"/>
      <c r="B782" s="80"/>
      <c r="C782" s="80"/>
      <c r="D782" s="7" t="s">
        <v>424</v>
      </c>
      <c r="E782" s="11">
        <v>1</v>
      </c>
      <c r="F782" s="11">
        <v>1</v>
      </c>
      <c r="G782" s="11">
        <v>1</v>
      </c>
      <c r="H782" s="11">
        <v>1</v>
      </c>
      <c r="I782" s="11">
        <v>1</v>
      </c>
      <c r="J782" s="11">
        <f t="shared" si="95"/>
        <v>5</v>
      </c>
    </row>
    <row r="783" spans="1:10" ht="30" customHeight="1">
      <c r="A783" s="17">
        <v>6</v>
      </c>
      <c r="B783" s="78" t="s">
        <v>90</v>
      </c>
      <c r="C783" s="78" t="s">
        <v>396</v>
      </c>
      <c r="D783" s="7" t="s">
        <v>420</v>
      </c>
      <c r="E783" s="10">
        <f>E784+E785+E786+E787</f>
        <v>0</v>
      </c>
      <c r="F783" s="10">
        <f>F784+F785+F786+F787</f>
        <v>0</v>
      </c>
      <c r="G783" s="10">
        <f>G784+G785+G786+G787</f>
        <v>0</v>
      </c>
      <c r="H783" s="10">
        <f>H784+H785+H786+H787</f>
        <v>0</v>
      </c>
      <c r="I783" s="10">
        <f>I784+I785+I786+I787</f>
        <v>0</v>
      </c>
      <c r="J783" s="10">
        <f t="shared" si="95"/>
        <v>0</v>
      </c>
    </row>
    <row r="784" spans="1:10" ht="30" customHeight="1">
      <c r="A784" s="18"/>
      <c r="B784" s="79"/>
      <c r="C784" s="79"/>
      <c r="D784" s="7" t="s">
        <v>421</v>
      </c>
      <c r="E784" s="11">
        <v>0</v>
      </c>
      <c r="F784" s="11">
        <v>0</v>
      </c>
      <c r="G784" s="11">
        <v>0</v>
      </c>
      <c r="H784" s="11">
        <v>0</v>
      </c>
      <c r="I784" s="11">
        <v>0</v>
      </c>
      <c r="J784" s="11">
        <f t="shared" si="95"/>
        <v>0</v>
      </c>
    </row>
    <row r="785" spans="1:10" ht="30" customHeight="1">
      <c r="A785" s="18"/>
      <c r="B785" s="79"/>
      <c r="C785" s="79"/>
      <c r="D785" s="7" t="s">
        <v>422</v>
      </c>
      <c r="E785" s="11">
        <v>0</v>
      </c>
      <c r="F785" s="11">
        <v>0</v>
      </c>
      <c r="G785" s="11">
        <v>0</v>
      </c>
      <c r="H785" s="11">
        <v>0</v>
      </c>
      <c r="I785" s="11">
        <v>0</v>
      </c>
      <c r="J785" s="11">
        <f t="shared" si="95"/>
        <v>0</v>
      </c>
    </row>
    <row r="786" spans="1:10" ht="30" customHeight="1">
      <c r="A786" s="18"/>
      <c r="B786" s="79"/>
      <c r="C786" s="79"/>
      <c r="D786" s="7" t="s">
        <v>423</v>
      </c>
      <c r="E786" s="11">
        <v>0</v>
      </c>
      <c r="F786" s="11">
        <v>0</v>
      </c>
      <c r="G786" s="11">
        <v>0</v>
      </c>
      <c r="H786" s="11">
        <v>0</v>
      </c>
      <c r="I786" s="11">
        <v>0</v>
      </c>
      <c r="J786" s="11">
        <f t="shared" si="95"/>
        <v>0</v>
      </c>
    </row>
    <row r="787" spans="1:10" ht="30" customHeight="1">
      <c r="A787" s="19"/>
      <c r="B787" s="80"/>
      <c r="C787" s="80"/>
      <c r="D787" s="7" t="s">
        <v>424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  <c r="J787" s="11">
        <f t="shared" si="95"/>
        <v>0</v>
      </c>
    </row>
    <row r="788" spans="1:10" ht="30" customHeight="1">
      <c r="A788" s="17">
        <v>7</v>
      </c>
      <c r="B788" s="78" t="s">
        <v>310</v>
      </c>
      <c r="C788" s="78" t="s">
        <v>396</v>
      </c>
      <c r="D788" s="7" t="s">
        <v>420</v>
      </c>
      <c r="E788" s="10">
        <f>E789+E790+E791+E792</f>
        <v>3</v>
      </c>
      <c r="F788" s="10">
        <f>F789+F790+F791+F792</f>
        <v>3.1</v>
      </c>
      <c r="G788" s="10">
        <f>G789+G790+G791+G792</f>
        <v>3.2</v>
      </c>
      <c r="H788" s="10">
        <f>H789+H790+H791+H792</f>
        <v>3.3</v>
      </c>
      <c r="I788" s="10">
        <f>I789+I790+I791+I792</f>
        <v>3.5</v>
      </c>
      <c r="J788" s="10">
        <f t="shared" si="95"/>
        <v>16.1</v>
      </c>
    </row>
    <row r="789" spans="1:10" ht="30" customHeight="1">
      <c r="A789" s="18"/>
      <c r="B789" s="79"/>
      <c r="C789" s="79"/>
      <c r="D789" s="7" t="s">
        <v>421</v>
      </c>
      <c r="E789" s="11">
        <v>0</v>
      </c>
      <c r="F789" s="11">
        <v>0</v>
      </c>
      <c r="G789" s="11">
        <v>0</v>
      </c>
      <c r="H789" s="11">
        <v>0</v>
      </c>
      <c r="I789" s="11">
        <v>0</v>
      </c>
      <c r="J789" s="11">
        <f>E789+F789+G789+H789+I789</f>
        <v>0</v>
      </c>
    </row>
    <row r="790" spans="1:10" ht="30" customHeight="1">
      <c r="A790" s="18"/>
      <c r="B790" s="79"/>
      <c r="C790" s="79"/>
      <c r="D790" s="7" t="s">
        <v>422</v>
      </c>
      <c r="E790" s="11">
        <v>2</v>
      </c>
      <c r="F790" s="11">
        <v>2.1</v>
      </c>
      <c r="G790" s="11">
        <v>2.2</v>
      </c>
      <c r="H790" s="11">
        <v>2.3</v>
      </c>
      <c r="I790" s="11">
        <v>2.5</v>
      </c>
      <c r="J790" s="11">
        <f t="shared" si="95"/>
        <v>11.1</v>
      </c>
    </row>
    <row r="791" spans="1:10" ht="30" customHeight="1">
      <c r="A791" s="18"/>
      <c r="B791" s="79"/>
      <c r="C791" s="79"/>
      <c r="D791" s="7" t="s">
        <v>423</v>
      </c>
      <c r="E791" s="11">
        <v>1</v>
      </c>
      <c r="F791" s="11">
        <v>1</v>
      </c>
      <c r="G791" s="11">
        <v>1</v>
      </c>
      <c r="H791" s="11">
        <v>1</v>
      </c>
      <c r="I791" s="11">
        <v>1</v>
      </c>
      <c r="J791" s="11">
        <f t="shared" si="95"/>
        <v>5</v>
      </c>
    </row>
    <row r="792" spans="1:10" ht="30" customHeight="1">
      <c r="A792" s="19"/>
      <c r="B792" s="80"/>
      <c r="C792" s="80"/>
      <c r="D792" s="7" t="s">
        <v>424</v>
      </c>
      <c r="E792" s="11">
        <v>0</v>
      </c>
      <c r="F792" s="11">
        <v>0</v>
      </c>
      <c r="G792" s="11">
        <v>0</v>
      </c>
      <c r="H792" s="11">
        <v>0</v>
      </c>
      <c r="I792" s="11">
        <v>0</v>
      </c>
      <c r="J792" s="11">
        <f t="shared" si="95"/>
        <v>0</v>
      </c>
    </row>
    <row r="793" spans="1:10" ht="30" customHeight="1">
      <c r="A793" s="17">
        <v>8</v>
      </c>
      <c r="B793" s="78" t="s">
        <v>115</v>
      </c>
      <c r="C793" s="78" t="s">
        <v>96</v>
      </c>
      <c r="D793" s="7" t="s">
        <v>420</v>
      </c>
      <c r="E793" s="10">
        <f>E794+E795+E796+E797</f>
        <v>25</v>
      </c>
      <c r="F793" s="10">
        <f>F794+F795+F796+F797</f>
        <v>25.8</v>
      </c>
      <c r="G793" s="10">
        <f>G794+G795+G796+G797</f>
        <v>26.7</v>
      </c>
      <c r="H793" s="10">
        <f>H794+H795+H796+H797</f>
        <v>27.6</v>
      </c>
      <c r="I793" s="10">
        <f>I794+I795+I796+I797</f>
        <v>28.6</v>
      </c>
      <c r="J793" s="10">
        <f t="shared" si="95"/>
        <v>133.7</v>
      </c>
    </row>
    <row r="794" spans="1:10" ht="30" customHeight="1">
      <c r="A794" s="18"/>
      <c r="B794" s="79"/>
      <c r="C794" s="79"/>
      <c r="D794" s="7" t="s">
        <v>421</v>
      </c>
      <c r="E794" s="11">
        <v>0</v>
      </c>
      <c r="F794" s="11">
        <v>0</v>
      </c>
      <c r="G794" s="11">
        <v>0</v>
      </c>
      <c r="H794" s="11">
        <v>0</v>
      </c>
      <c r="I794" s="11">
        <v>0</v>
      </c>
      <c r="J794" s="11">
        <f t="shared" si="95"/>
        <v>0</v>
      </c>
    </row>
    <row r="795" spans="1:10" ht="30" customHeight="1">
      <c r="A795" s="18"/>
      <c r="B795" s="79"/>
      <c r="C795" s="79"/>
      <c r="D795" s="7" t="s">
        <v>422</v>
      </c>
      <c r="E795" s="11">
        <v>15</v>
      </c>
      <c r="F795" s="11">
        <v>15.8</v>
      </c>
      <c r="G795" s="11">
        <v>16.7</v>
      </c>
      <c r="H795" s="11">
        <v>17.6</v>
      </c>
      <c r="I795" s="11">
        <v>18.6</v>
      </c>
      <c r="J795" s="11">
        <f t="shared" si="95"/>
        <v>83.69999999999999</v>
      </c>
    </row>
    <row r="796" spans="1:10" ht="30" customHeight="1">
      <c r="A796" s="18"/>
      <c r="B796" s="79"/>
      <c r="C796" s="79"/>
      <c r="D796" s="7" t="s">
        <v>423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  <c r="J796" s="11">
        <f t="shared" si="95"/>
        <v>0</v>
      </c>
    </row>
    <row r="797" spans="1:10" ht="30" customHeight="1">
      <c r="A797" s="19"/>
      <c r="B797" s="80"/>
      <c r="C797" s="80"/>
      <c r="D797" s="7" t="s">
        <v>424</v>
      </c>
      <c r="E797" s="11">
        <v>10</v>
      </c>
      <c r="F797" s="11">
        <v>10</v>
      </c>
      <c r="G797" s="11">
        <v>10</v>
      </c>
      <c r="H797" s="11">
        <v>10</v>
      </c>
      <c r="I797" s="11">
        <v>10</v>
      </c>
      <c r="J797" s="11">
        <f t="shared" si="95"/>
        <v>50</v>
      </c>
    </row>
    <row r="798" spans="1:10" ht="30" customHeight="1">
      <c r="A798" s="17">
        <v>9</v>
      </c>
      <c r="B798" s="78" t="s">
        <v>116</v>
      </c>
      <c r="C798" s="78" t="s">
        <v>311</v>
      </c>
      <c r="D798" s="7" t="s">
        <v>420</v>
      </c>
      <c r="E798" s="10">
        <f>E799+E800+E801+E802</f>
        <v>21</v>
      </c>
      <c r="F798" s="10">
        <f>F799+F800+F801+F802</f>
        <v>22</v>
      </c>
      <c r="G798" s="10">
        <f>G799+G800+G801+G802</f>
        <v>23</v>
      </c>
      <c r="H798" s="10">
        <f>H799+H800+H801+H802</f>
        <v>24.2</v>
      </c>
      <c r="I798" s="10">
        <f>I799+I800+I801+I802</f>
        <v>25.3</v>
      </c>
      <c r="J798" s="10">
        <f t="shared" si="95"/>
        <v>115.5</v>
      </c>
    </row>
    <row r="799" spans="1:10" ht="30" customHeight="1">
      <c r="A799" s="18"/>
      <c r="B799" s="79"/>
      <c r="C799" s="79"/>
      <c r="D799" s="7" t="s">
        <v>421</v>
      </c>
      <c r="E799" s="16">
        <v>0</v>
      </c>
      <c r="F799" s="16">
        <v>0</v>
      </c>
      <c r="G799" s="16">
        <v>0</v>
      </c>
      <c r="H799" s="16">
        <v>0</v>
      </c>
      <c r="I799" s="16">
        <v>0</v>
      </c>
      <c r="J799" s="11">
        <f t="shared" si="95"/>
        <v>0</v>
      </c>
    </row>
    <row r="800" spans="1:10" ht="30" customHeight="1">
      <c r="A800" s="18"/>
      <c r="B800" s="79"/>
      <c r="C800" s="79"/>
      <c r="D800" s="7" t="s">
        <v>422</v>
      </c>
      <c r="E800" s="16">
        <v>18</v>
      </c>
      <c r="F800" s="16">
        <v>19</v>
      </c>
      <c r="G800" s="16">
        <v>20</v>
      </c>
      <c r="H800" s="16">
        <v>21.2</v>
      </c>
      <c r="I800" s="16">
        <v>22.3</v>
      </c>
      <c r="J800" s="11">
        <f t="shared" si="95"/>
        <v>100.5</v>
      </c>
    </row>
    <row r="801" spans="1:10" ht="30" customHeight="1">
      <c r="A801" s="18"/>
      <c r="B801" s="79"/>
      <c r="C801" s="79"/>
      <c r="D801" s="7" t="s">
        <v>423</v>
      </c>
      <c r="E801" s="16">
        <v>3</v>
      </c>
      <c r="F801" s="16">
        <v>3</v>
      </c>
      <c r="G801" s="16">
        <v>3</v>
      </c>
      <c r="H801" s="16">
        <v>3</v>
      </c>
      <c r="I801" s="16">
        <v>3</v>
      </c>
      <c r="J801" s="11">
        <f t="shared" si="95"/>
        <v>15</v>
      </c>
    </row>
    <row r="802" spans="1:10" ht="30" customHeight="1">
      <c r="A802" s="19"/>
      <c r="B802" s="80"/>
      <c r="C802" s="80"/>
      <c r="D802" s="7" t="s">
        <v>424</v>
      </c>
      <c r="E802" s="16">
        <v>0</v>
      </c>
      <c r="F802" s="16">
        <v>0</v>
      </c>
      <c r="G802" s="16">
        <v>0</v>
      </c>
      <c r="H802" s="16">
        <v>0</v>
      </c>
      <c r="I802" s="16">
        <v>0</v>
      </c>
      <c r="J802" s="11">
        <f t="shared" si="95"/>
        <v>0</v>
      </c>
    </row>
    <row r="803" spans="1:10" ht="30" customHeight="1">
      <c r="A803" s="17">
        <v>10</v>
      </c>
      <c r="B803" s="78" t="s">
        <v>117</v>
      </c>
      <c r="C803" s="78" t="s">
        <v>311</v>
      </c>
      <c r="D803" s="7" t="s">
        <v>420</v>
      </c>
      <c r="E803" s="10">
        <f>E804+E805+E806+E807</f>
        <v>0</v>
      </c>
      <c r="F803" s="10">
        <f>F804+F805+F806+F807</f>
        <v>0</v>
      </c>
      <c r="G803" s="10">
        <f>G804+G805+G806+G807</f>
        <v>0</v>
      </c>
      <c r="H803" s="10">
        <f>H804+H805+H806+H807</f>
        <v>0</v>
      </c>
      <c r="I803" s="10">
        <f>I804+I805+I806+I807</f>
        <v>0</v>
      </c>
      <c r="J803" s="10">
        <f t="shared" si="95"/>
        <v>0</v>
      </c>
    </row>
    <row r="804" spans="1:10" ht="30" customHeight="1">
      <c r="A804" s="18"/>
      <c r="B804" s="79"/>
      <c r="C804" s="79"/>
      <c r="D804" s="7" t="s">
        <v>421</v>
      </c>
      <c r="E804" s="11">
        <v>0</v>
      </c>
      <c r="F804" s="11">
        <v>0</v>
      </c>
      <c r="G804" s="11">
        <v>0</v>
      </c>
      <c r="H804" s="11">
        <v>0</v>
      </c>
      <c r="I804" s="11">
        <v>0</v>
      </c>
      <c r="J804" s="11">
        <v>0</v>
      </c>
    </row>
    <row r="805" spans="1:10" ht="30" customHeight="1">
      <c r="A805" s="18"/>
      <c r="B805" s="79"/>
      <c r="C805" s="79"/>
      <c r="D805" s="7" t="s">
        <v>422</v>
      </c>
      <c r="E805" s="11">
        <v>0</v>
      </c>
      <c r="F805" s="11">
        <v>0</v>
      </c>
      <c r="G805" s="11">
        <v>0</v>
      </c>
      <c r="H805" s="11">
        <v>0</v>
      </c>
      <c r="I805" s="11">
        <v>0</v>
      </c>
      <c r="J805" s="11">
        <f t="shared" si="95"/>
        <v>0</v>
      </c>
    </row>
    <row r="806" spans="1:10" ht="30" customHeight="1">
      <c r="A806" s="18"/>
      <c r="B806" s="79"/>
      <c r="C806" s="79"/>
      <c r="D806" s="7" t="s">
        <v>423</v>
      </c>
      <c r="E806" s="11">
        <v>0</v>
      </c>
      <c r="F806" s="11">
        <v>0</v>
      </c>
      <c r="G806" s="11">
        <v>0</v>
      </c>
      <c r="H806" s="11">
        <v>0</v>
      </c>
      <c r="I806" s="11">
        <v>0</v>
      </c>
      <c r="J806" s="11">
        <f t="shared" si="95"/>
        <v>0</v>
      </c>
    </row>
    <row r="807" spans="1:10" ht="30" customHeight="1">
      <c r="A807" s="19"/>
      <c r="B807" s="80"/>
      <c r="C807" s="80"/>
      <c r="D807" s="7" t="s">
        <v>424</v>
      </c>
      <c r="E807" s="11">
        <v>0</v>
      </c>
      <c r="F807" s="11">
        <v>0</v>
      </c>
      <c r="G807" s="11">
        <v>0</v>
      </c>
      <c r="H807" s="11">
        <v>0</v>
      </c>
      <c r="I807" s="11">
        <v>0</v>
      </c>
      <c r="J807" s="11">
        <f t="shared" si="95"/>
        <v>0</v>
      </c>
    </row>
    <row r="808" spans="1:10" ht="30" customHeight="1">
      <c r="A808" s="17">
        <v>11</v>
      </c>
      <c r="B808" s="78" t="s">
        <v>118</v>
      </c>
      <c r="C808" s="78" t="s">
        <v>311</v>
      </c>
      <c r="D808" s="7" t="s">
        <v>420</v>
      </c>
      <c r="E808" s="10">
        <f>E809+E810+E811+E812</f>
        <v>168</v>
      </c>
      <c r="F808" s="10">
        <f>F809+F810+F811+F812</f>
        <v>175.7</v>
      </c>
      <c r="G808" s="10">
        <f>G809+G810+G811+G812</f>
        <v>183.9</v>
      </c>
      <c r="H808" s="10">
        <f>H809+H810+H811+H812</f>
        <v>192.5</v>
      </c>
      <c r="I808" s="10">
        <f>I809+I810+I811+I812</f>
        <v>201.6</v>
      </c>
      <c r="J808" s="10">
        <f t="shared" si="95"/>
        <v>921.7</v>
      </c>
    </row>
    <row r="809" spans="1:10" ht="30" customHeight="1">
      <c r="A809" s="18"/>
      <c r="B809" s="79"/>
      <c r="C809" s="79"/>
      <c r="D809" s="7" t="s">
        <v>421</v>
      </c>
      <c r="E809" s="16">
        <v>0</v>
      </c>
      <c r="F809" s="16">
        <v>0</v>
      </c>
      <c r="G809" s="16">
        <v>0</v>
      </c>
      <c r="H809" s="16">
        <v>0</v>
      </c>
      <c r="I809" s="16">
        <v>0</v>
      </c>
      <c r="J809" s="11">
        <f t="shared" si="95"/>
        <v>0</v>
      </c>
    </row>
    <row r="810" spans="1:10" ht="30" customHeight="1">
      <c r="A810" s="18"/>
      <c r="B810" s="79"/>
      <c r="C810" s="79"/>
      <c r="D810" s="7" t="s">
        <v>422</v>
      </c>
      <c r="E810" s="16">
        <v>138</v>
      </c>
      <c r="F810" s="16">
        <v>145.7</v>
      </c>
      <c r="G810" s="16">
        <v>153.9</v>
      </c>
      <c r="H810" s="16">
        <v>162.5</v>
      </c>
      <c r="I810" s="16">
        <v>171.6</v>
      </c>
      <c r="J810" s="11">
        <f t="shared" si="95"/>
        <v>771.7</v>
      </c>
    </row>
    <row r="811" spans="1:10" ht="30" customHeight="1">
      <c r="A811" s="18"/>
      <c r="B811" s="79"/>
      <c r="C811" s="79"/>
      <c r="D811" s="7" t="s">
        <v>423</v>
      </c>
      <c r="E811" s="16">
        <v>0</v>
      </c>
      <c r="F811" s="16">
        <v>0</v>
      </c>
      <c r="G811" s="16">
        <v>0</v>
      </c>
      <c r="H811" s="16">
        <v>0</v>
      </c>
      <c r="I811" s="16">
        <v>0</v>
      </c>
      <c r="J811" s="11">
        <f>E811+F811+G811+H811+I811</f>
        <v>0</v>
      </c>
    </row>
    <row r="812" spans="1:10" ht="30" customHeight="1">
      <c r="A812" s="19"/>
      <c r="B812" s="80"/>
      <c r="C812" s="80"/>
      <c r="D812" s="7" t="s">
        <v>424</v>
      </c>
      <c r="E812" s="16">
        <v>30</v>
      </c>
      <c r="F812" s="16">
        <v>30</v>
      </c>
      <c r="G812" s="16">
        <v>30</v>
      </c>
      <c r="H812" s="16">
        <v>30</v>
      </c>
      <c r="I812" s="16">
        <v>30</v>
      </c>
      <c r="J812" s="11">
        <f t="shared" si="95"/>
        <v>150</v>
      </c>
    </row>
    <row r="813" spans="1:10" ht="30" customHeight="1">
      <c r="A813" s="17">
        <v>12</v>
      </c>
      <c r="B813" s="78" t="s">
        <v>119</v>
      </c>
      <c r="C813" s="78" t="s">
        <v>311</v>
      </c>
      <c r="D813" s="7" t="s">
        <v>420</v>
      </c>
      <c r="E813" s="10">
        <f>E814+E815+E816+E817</f>
        <v>60</v>
      </c>
      <c r="F813" s="10">
        <f>F814+F815+F816+F817</f>
        <v>62.7</v>
      </c>
      <c r="G813" s="10">
        <f>G814+G815+G816+G817</f>
        <v>65.4</v>
      </c>
      <c r="H813" s="10">
        <f>H814+H815+H816+H817</f>
        <v>68.2</v>
      </c>
      <c r="I813" s="10">
        <f>I814+I815+I816+I817</f>
        <v>71.2</v>
      </c>
      <c r="J813" s="10">
        <f t="shared" si="95"/>
        <v>327.5</v>
      </c>
    </row>
    <row r="814" spans="1:10" ht="30" customHeight="1">
      <c r="A814" s="18"/>
      <c r="B814" s="79"/>
      <c r="C814" s="79"/>
      <c r="D814" s="7" t="s">
        <v>421</v>
      </c>
      <c r="E814" s="16">
        <v>0</v>
      </c>
      <c r="F814" s="16">
        <v>0</v>
      </c>
      <c r="G814" s="16">
        <v>0</v>
      </c>
      <c r="H814" s="16">
        <v>0</v>
      </c>
      <c r="I814" s="16">
        <v>0</v>
      </c>
      <c r="J814" s="11">
        <f t="shared" si="95"/>
        <v>0</v>
      </c>
    </row>
    <row r="815" spans="1:10" ht="30" customHeight="1">
      <c r="A815" s="18"/>
      <c r="B815" s="79"/>
      <c r="C815" s="79"/>
      <c r="D815" s="7" t="s">
        <v>422</v>
      </c>
      <c r="E815" s="16">
        <v>45</v>
      </c>
      <c r="F815" s="16">
        <v>47.7</v>
      </c>
      <c r="G815" s="16">
        <v>50.4</v>
      </c>
      <c r="H815" s="16">
        <v>53.2</v>
      </c>
      <c r="I815" s="16">
        <v>56.2</v>
      </c>
      <c r="J815" s="11">
        <f t="shared" si="95"/>
        <v>252.5</v>
      </c>
    </row>
    <row r="816" spans="1:10" ht="30" customHeight="1">
      <c r="A816" s="18"/>
      <c r="B816" s="79"/>
      <c r="C816" s="79"/>
      <c r="D816" s="7" t="s">
        <v>423</v>
      </c>
      <c r="E816" s="16">
        <v>5</v>
      </c>
      <c r="F816" s="16">
        <v>5</v>
      </c>
      <c r="G816" s="16">
        <v>5</v>
      </c>
      <c r="H816" s="16">
        <v>5</v>
      </c>
      <c r="I816" s="16">
        <v>5</v>
      </c>
      <c r="J816" s="11">
        <f t="shared" si="95"/>
        <v>25</v>
      </c>
    </row>
    <row r="817" spans="1:10" ht="30" customHeight="1">
      <c r="A817" s="19"/>
      <c r="B817" s="80"/>
      <c r="C817" s="80"/>
      <c r="D817" s="7" t="s">
        <v>424</v>
      </c>
      <c r="E817" s="16">
        <v>10</v>
      </c>
      <c r="F817" s="16">
        <v>10</v>
      </c>
      <c r="G817" s="16">
        <v>10</v>
      </c>
      <c r="H817" s="16">
        <v>10</v>
      </c>
      <c r="I817" s="16">
        <v>10</v>
      </c>
      <c r="J817" s="11">
        <f t="shared" si="95"/>
        <v>50</v>
      </c>
    </row>
    <row r="818" spans="1:10" ht="30" customHeight="1">
      <c r="A818" s="17">
        <v>13</v>
      </c>
      <c r="B818" s="78" t="s">
        <v>120</v>
      </c>
      <c r="C818" s="78" t="s">
        <v>96</v>
      </c>
      <c r="D818" s="7" t="s">
        <v>420</v>
      </c>
      <c r="E818" s="10">
        <f>E819+E820+E821+E822</f>
        <v>2</v>
      </c>
      <c r="F818" s="10">
        <f>F819+F820+F821+F822</f>
        <v>2.112</v>
      </c>
      <c r="G818" s="10">
        <f>G819+G820+G821+G822</f>
        <v>2.2302720000000003</v>
      </c>
      <c r="H818" s="10">
        <f>H819+H820+H821+H822</f>
        <v>2.3551672320000003</v>
      </c>
      <c r="I818" s="10">
        <f>I819+I820+I821+I822</f>
        <v>2.4870565969920007</v>
      </c>
      <c r="J818" s="10">
        <f aca="true" t="shared" si="96" ref="J818:J829">E818+F818+G818+H818+I818</f>
        <v>11.184495828992002</v>
      </c>
    </row>
    <row r="819" spans="1:10" ht="30" customHeight="1">
      <c r="A819" s="18"/>
      <c r="B819" s="79"/>
      <c r="C819" s="79"/>
      <c r="D819" s="7" t="s">
        <v>421</v>
      </c>
      <c r="E819" s="16">
        <v>0</v>
      </c>
      <c r="F819" s="16">
        <v>0</v>
      </c>
      <c r="G819" s="16">
        <v>0</v>
      </c>
      <c r="H819" s="16">
        <v>0</v>
      </c>
      <c r="I819" s="16">
        <v>0</v>
      </c>
      <c r="J819" s="11">
        <f t="shared" si="96"/>
        <v>0</v>
      </c>
    </row>
    <row r="820" spans="1:10" ht="30" customHeight="1">
      <c r="A820" s="18"/>
      <c r="B820" s="79"/>
      <c r="C820" s="79"/>
      <c r="D820" s="7" t="s">
        <v>422</v>
      </c>
      <c r="E820" s="16">
        <v>2</v>
      </c>
      <c r="F820" s="16">
        <f>E820*1.056</f>
        <v>2.112</v>
      </c>
      <c r="G820" s="16">
        <f>F820*1.056</f>
        <v>2.2302720000000003</v>
      </c>
      <c r="H820" s="16">
        <f>G820*1.056</f>
        <v>2.3551672320000003</v>
      </c>
      <c r="I820" s="16">
        <f>H820*1.056</f>
        <v>2.4870565969920007</v>
      </c>
      <c r="J820" s="11">
        <f t="shared" si="96"/>
        <v>11.184495828992002</v>
      </c>
    </row>
    <row r="821" spans="1:10" ht="30" customHeight="1">
      <c r="A821" s="18"/>
      <c r="B821" s="79"/>
      <c r="C821" s="79"/>
      <c r="D821" s="7" t="s">
        <v>423</v>
      </c>
      <c r="E821" s="16">
        <v>0</v>
      </c>
      <c r="F821" s="16">
        <v>0</v>
      </c>
      <c r="G821" s="16">
        <v>0</v>
      </c>
      <c r="H821" s="16">
        <v>0</v>
      </c>
      <c r="I821" s="16">
        <v>0</v>
      </c>
      <c r="J821" s="11">
        <f t="shared" si="96"/>
        <v>0</v>
      </c>
    </row>
    <row r="822" spans="1:10" ht="30" customHeight="1">
      <c r="A822" s="19"/>
      <c r="B822" s="80"/>
      <c r="C822" s="80"/>
      <c r="D822" s="7" t="s">
        <v>424</v>
      </c>
      <c r="E822" s="16">
        <v>0</v>
      </c>
      <c r="F822" s="16">
        <v>0</v>
      </c>
      <c r="G822" s="16">
        <v>0</v>
      </c>
      <c r="H822" s="16">
        <v>0</v>
      </c>
      <c r="I822" s="16">
        <v>0</v>
      </c>
      <c r="J822" s="11">
        <f t="shared" si="96"/>
        <v>0</v>
      </c>
    </row>
    <row r="823" spans="1:10" ht="30" customHeight="1">
      <c r="A823" s="17">
        <v>14</v>
      </c>
      <c r="B823" s="78" t="s">
        <v>121</v>
      </c>
      <c r="C823" s="78" t="s">
        <v>395</v>
      </c>
      <c r="D823" s="7" t="s">
        <v>420</v>
      </c>
      <c r="E823" s="10">
        <f>E824+E825+E826+E827</f>
        <v>51</v>
      </c>
      <c r="F823" s="10">
        <f>F824+F825+F826+F827</f>
        <v>53.016000000000005</v>
      </c>
      <c r="G823" s="10">
        <f>G824+G825+G826+G827</f>
        <v>55.14489600000001</v>
      </c>
      <c r="H823" s="10">
        <f>H824+H825+H826+H827</f>
        <v>57.39301017600001</v>
      </c>
      <c r="I823" s="10">
        <f>I824+I825+I826+I827</f>
        <v>59.767018745856014</v>
      </c>
      <c r="J823" s="10">
        <f t="shared" si="96"/>
        <v>276.32092492185603</v>
      </c>
    </row>
    <row r="824" spans="1:10" ht="30" customHeight="1">
      <c r="A824" s="18"/>
      <c r="B824" s="79"/>
      <c r="C824" s="79"/>
      <c r="D824" s="7" t="s">
        <v>421</v>
      </c>
      <c r="E824" s="16">
        <v>0</v>
      </c>
      <c r="F824" s="16">
        <v>0</v>
      </c>
      <c r="G824" s="16">
        <v>0</v>
      </c>
      <c r="H824" s="16">
        <v>0</v>
      </c>
      <c r="I824" s="16">
        <v>0</v>
      </c>
      <c r="J824" s="11">
        <f t="shared" si="96"/>
        <v>0</v>
      </c>
    </row>
    <row r="825" spans="1:10" ht="30" customHeight="1">
      <c r="A825" s="18"/>
      <c r="B825" s="79"/>
      <c r="C825" s="79"/>
      <c r="D825" s="7" t="s">
        <v>422</v>
      </c>
      <c r="E825" s="16">
        <v>36</v>
      </c>
      <c r="F825" s="16">
        <f>E825*1.056</f>
        <v>38.016000000000005</v>
      </c>
      <c r="G825" s="16">
        <f>F825*1.056</f>
        <v>40.14489600000001</v>
      </c>
      <c r="H825" s="16">
        <f>G825*1.056</f>
        <v>42.39301017600001</v>
      </c>
      <c r="I825" s="16">
        <f>H825*1.056</f>
        <v>44.767018745856014</v>
      </c>
      <c r="J825" s="11">
        <f t="shared" si="96"/>
        <v>201.32092492185603</v>
      </c>
    </row>
    <row r="826" spans="1:10" ht="30" customHeight="1">
      <c r="A826" s="18"/>
      <c r="B826" s="79"/>
      <c r="C826" s="79"/>
      <c r="D826" s="7" t="s">
        <v>423</v>
      </c>
      <c r="E826" s="16">
        <v>5</v>
      </c>
      <c r="F826" s="16">
        <v>5</v>
      </c>
      <c r="G826" s="16">
        <v>5</v>
      </c>
      <c r="H826" s="16">
        <v>5</v>
      </c>
      <c r="I826" s="16">
        <v>5</v>
      </c>
      <c r="J826" s="11">
        <f t="shared" si="96"/>
        <v>25</v>
      </c>
    </row>
    <row r="827" spans="1:10" ht="30" customHeight="1">
      <c r="A827" s="19"/>
      <c r="B827" s="80"/>
      <c r="C827" s="80"/>
      <c r="D827" s="7" t="s">
        <v>424</v>
      </c>
      <c r="E827" s="16">
        <v>10</v>
      </c>
      <c r="F827" s="16">
        <v>10</v>
      </c>
      <c r="G827" s="16">
        <v>10</v>
      </c>
      <c r="H827" s="16">
        <v>10</v>
      </c>
      <c r="I827" s="16">
        <v>10</v>
      </c>
      <c r="J827" s="11">
        <f t="shared" si="96"/>
        <v>50</v>
      </c>
    </row>
    <row r="828" spans="1:10" ht="30" customHeight="1">
      <c r="A828" s="17">
        <v>15</v>
      </c>
      <c r="B828" s="78" t="s">
        <v>122</v>
      </c>
      <c r="C828" s="78" t="s">
        <v>395</v>
      </c>
      <c r="D828" s="7" t="s">
        <v>420</v>
      </c>
      <c r="E828" s="10">
        <f>E829+E830+E831+E832</f>
        <v>0</v>
      </c>
      <c r="F828" s="10">
        <f>F829+F830+F831+F832</f>
        <v>0</v>
      </c>
      <c r="G828" s="10">
        <f>G829+G830+G831+G832</f>
        <v>0</v>
      </c>
      <c r="H828" s="10">
        <f>H829+H830+H831+H832</f>
        <v>0</v>
      </c>
      <c r="I828" s="10">
        <f>I829+I830+I831+I832</f>
        <v>0</v>
      </c>
      <c r="J828" s="10">
        <f t="shared" si="96"/>
        <v>0</v>
      </c>
    </row>
    <row r="829" spans="1:10" ht="30" customHeight="1">
      <c r="A829" s="18"/>
      <c r="B829" s="79"/>
      <c r="C829" s="79"/>
      <c r="D829" s="7" t="s">
        <v>421</v>
      </c>
      <c r="E829" s="16">
        <v>0</v>
      </c>
      <c r="F829" s="16">
        <v>0</v>
      </c>
      <c r="G829" s="16">
        <v>0</v>
      </c>
      <c r="H829" s="16">
        <v>0</v>
      </c>
      <c r="I829" s="16">
        <v>0</v>
      </c>
      <c r="J829" s="11">
        <f t="shared" si="96"/>
        <v>0</v>
      </c>
    </row>
    <row r="830" spans="1:10" ht="30" customHeight="1">
      <c r="A830" s="18"/>
      <c r="B830" s="79"/>
      <c r="C830" s="79"/>
      <c r="D830" s="7" t="s">
        <v>422</v>
      </c>
      <c r="E830" s="16">
        <v>0</v>
      </c>
      <c r="F830" s="16">
        <v>0</v>
      </c>
      <c r="G830" s="16">
        <v>0</v>
      </c>
      <c r="H830" s="16">
        <v>0</v>
      </c>
      <c r="I830" s="16">
        <v>0</v>
      </c>
      <c r="J830" s="11">
        <f>E830+F830+G830+H830+I830</f>
        <v>0</v>
      </c>
    </row>
    <row r="831" spans="1:10" ht="30" customHeight="1">
      <c r="A831" s="18"/>
      <c r="B831" s="79"/>
      <c r="C831" s="79"/>
      <c r="D831" s="7" t="s">
        <v>423</v>
      </c>
      <c r="E831" s="16">
        <v>0</v>
      </c>
      <c r="F831" s="16">
        <v>0</v>
      </c>
      <c r="G831" s="16">
        <v>0</v>
      </c>
      <c r="H831" s="16">
        <v>0</v>
      </c>
      <c r="I831" s="16">
        <v>0</v>
      </c>
      <c r="J831" s="11">
        <f aca="true" t="shared" si="97" ref="J831:J851">E831+F831+G831+H831+I831</f>
        <v>0</v>
      </c>
    </row>
    <row r="832" spans="1:10" ht="30" customHeight="1">
      <c r="A832" s="19"/>
      <c r="B832" s="80"/>
      <c r="C832" s="80"/>
      <c r="D832" s="7" t="s">
        <v>424</v>
      </c>
      <c r="E832" s="16">
        <v>0</v>
      </c>
      <c r="F832" s="16">
        <v>0</v>
      </c>
      <c r="G832" s="16">
        <v>0</v>
      </c>
      <c r="H832" s="16">
        <v>0</v>
      </c>
      <c r="I832" s="16">
        <v>0</v>
      </c>
      <c r="J832" s="11">
        <f t="shared" si="97"/>
        <v>0</v>
      </c>
    </row>
    <row r="833" spans="1:10" ht="30" customHeight="1">
      <c r="A833" s="17">
        <v>16</v>
      </c>
      <c r="B833" s="78" t="s">
        <v>123</v>
      </c>
      <c r="C833" s="78" t="s">
        <v>97</v>
      </c>
      <c r="D833" s="7" t="s">
        <v>420</v>
      </c>
      <c r="E833" s="10">
        <f>E834+E835+E836+E837</f>
        <v>85</v>
      </c>
      <c r="F833" s="10">
        <f>F834+F835+F836+F837</f>
        <v>85.28</v>
      </c>
      <c r="G833" s="10">
        <f>G834+G835+G836+G837</f>
        <v>85.57568</v>
      </c>
      <c r="H833" s="10">
        <f>H834+H835+H836+H837</f>
        <v>85.88791807999999</v>
      </c>
      <c r="I833" s="10">
        <f>I834+I835+I836+I837</f>
        <v>86.21764149248</v>
      </c>
      <c r="J833" s="10">
        <f t="shared" si="97"/>
        <v>427.96123957247994</v>
      </c>
    </row>
    <row r="834" spans="1:10" ht="30" customHeight="1">
      <c r="A834" s="18"/>
      <c r="B834" s="79"/>
      <c r="C834" s="79"/>
      <c r="D834" s="7" t="s">
        <v>421</v>
      </c>
      <c r="E834" s="16">
        <v>0</v>
      </c>
      <c r="F834" s="16">
        <v>0</v>
      </c>
      <c r="G834" s="16">
        <v>0</v>
      </c>
      <c r="H834" s="16">
        <v>0</v>
      </c>
      <c r="I834" s="16">
        <v>0</v>
      </c>
      <c r="J834" s="11">
        <f t="shared" si="97"/>
        <v>0</v>
      </c>
    </row>
    <row r="835" spans="1:10" ht="30" customHeight="1">
      <c r="A835" s="18"/>
      <c r="B835" s="79"/>
      <c r="C835" s="79"/>
      <c r="D835" s="7" t="s">
        <v>422</v>
      </c>
      <c r="E835" s="16">
        <v>5</v>
      </c>
      <c r="F835" s="16">
        <f>E835*1.056</f>
        <v>5.28</v>
      </c>
      <c r="G835" s="16">
        <f>F835*1.056</f>
        <v>5.57568</v>
      </c>
      <c r="H835" s="16">
        <f>G835*1.056</f>
        <v>5.88791808</v>
      </c>
      <c r="I835" s="16">
        <f>H835*1.056</f>
        <v>6.21764149248</v>
      </c>
      <c r="J835" s="11">
        <f t="shared" si="97"/>
        <v>27.961239572480004</v>
      </c>
    </row>
    <row r="836" spans="1:10" ht="30" customHeight="1">
      <c r="A836" s="18"/>
      <c r="B836" s="79"/>
      <c r="C836" s="79"/>
      <c r="D836" s="7" t="s">
        <v>423</v>
      </c>
      <c r="E836" s="16">
        <v>30</v>
      </c>
      <c r="F836" s="16">
        <v>30</v>
      </c>
      <c r="G836" s="16">
        <v>30</v>
      </c>
      <c r="H836" s="16">
        <v>30</v>
      </c>
      <c r="I836" s="16">
        <v>30</v>
      </c>
      <c r="J836" s="11">
        <f t="shared" si="97"/>
        <v>150</v>
      </c>
    </row>
    <row r="837" spans="1:10" ht="30" customHeight="1">
      <c r="A837" s="19"/>
      <c r="B837" s="80"/>
      <c r="C837" s="80"/>
      <c r="D837" s="7" t="s">
        <v>424</v>
      </c>
      <c r="E837" s="16">
        <v>50</v>
      </c>
      <c r="F837" s="16">
        <v>50</v>
      </c>
      <c r="G837" s="16">
        <v>50</v>
      </c>
      <c r="H837" s="16">
        <v>50</v>
      </c>
      <c r="I837" s="16">
        <v>50</v>
      </c>
      <c r="J837" s="11">
        <f t="shared" si="97"/>
        <v>250</v>
      </c>
    </row>
    <row r="838" spans="1:10" ht="30" customHeight="1">
      <c r="A838" s="17">
        <v>17</v>
      </c>
      <c r="B838" s="78" t="s">
        <v>124</v>
      </c>
      <c r="C838" s="78" t="s">
        <v>96</v>
      </c>
      <c r="D838" s="7" t="s">
        <v>420</v>
      </c>
      <c r="E838" s="10">
        <f>E839+E840+E841+E842</f>
        <v>43</v>
      </c>
      <c r="F838" s="10">
        <f>F839+F840+F841+F842</f>
        <v>43.448</v>
      </c>
      <c r="G838" s="10">
        <f>G839+G840+G841+G842</f>
        <v>43.921088</v>
      </c>
      <c r="H838" s="10">
        <f>H839+H840+H841+H842</f>
        <v>44.420668928</v>
      </c>
      <c r="I838" s="10">
        <f>I839+I840+I841+I842</f>
        <v>44.948226387968006</v>
      </c>
      <c r="J838" s="10">
        <f t="shared" si="97"/>
        <v>219.737983315968</v>
      </c>
    </row>
    <row r="839" spans="1:10" ht="30" customHeight="1">
      <c r="A839" s="18"/>
      <c r="B839" s="79"/>
      <c r="C839" s="79"/>
      <c r="D839" s="7" t="s">
        <v>421</v>
      </c>
      <c r="E839" s="16">
        <v>0</v>
      </c>
      <c r="F839" s="16">
        <v>0</v>
      </c>
      <c r="G839" s="16">
        <v>0</v>
      </c>
      <c r="H839" s="16">
        <v>0</v>
      </c>
      <c r="I839" s="16">
        <v>0</v>
      </c>
      <c r="J839" s="11">
        <f t="shared" si="97"/>
        <v>0</v>
      </c>
    </row>
    <row r="840" spans="1:10" ht="30" customHeight="1">
      <c r="A840" s="18"/>
      <c r="B840" s="79"/>
      <c r="C840" s="79"/>
      <c r="D840" s="7" t="s">
        <v>422</v>
      </c>
      <c r="E840" s="16">
        <v>8</v>
      </c>
      <c r="F840" s="16">
        <f>E840*1.056</f>
        <v>8.448</v>
      </c>
      <c r="G840" s="16">
        <f>F840*1.056</f>
        <v>8.921088000000001</v>
      </c>
      <c r="H840" s="16">
        <f>G840*1.056</f>
        <v>9.420668928000001</v>
      </c>
      <c r="I840" s="16">
        <f>H840*1.056</f>
        <v>9.948226387968003</v>
      </c>
      <c r="J840" s="11">
        <f t="shared" si="97"/>
        <v>44.73798331596801</v>
      </c>
    </row>
    <row r="841" spans="1:10" ht="30" customHeight="1">
      <c r="A841" s="18"/>
      <c r="B841" s="79"/>
      <c r="C841" s="79"/>
      <c r="D841" s="7" t="s">
        <v>423</v>
      </c>
      <c r="E841" s="16">
        <v>5</v>
      </c>
      <c r="F841" s="16">
        <v>5</v>
      </c>
      <c r="G841" s="16">
        <v>5</v>
      </c>
      <c r="H841" s="16">
        <v>5</v>
      </c>
      <c r="I841" s="16">
        <v>5</v>
      </c>
      <c r="J841" s="11">
        <f t="shared" si="97"/>
        <v>25</v>
      </c>
    </row>
    <row r="842" spans="1:10" ht="30" customHeight="1">
      <c r="A842" s="19"/>
      <c r="B842" s="80"/>
      <c r="C842" s="80"/>
      <c r="D842" s="7" t="s">
        <v>424</v>
      </c>
      <c r="E842" s="16">
        <v>30</v>
      </c>
      <c r="F842" s="16">
        <v>30</v>
      </c>
      <c r="G842" s="16">
        <v>30</v>
      </c>
      <c r="H842" s="16">
        <v>30</v>
      </c>
      <c r="I842" s="16">
        <v>30</v>
      </c>
      <c r="J842" s="11">
        <f t="shared" si="97"/>
        <v>150</v>
      </c>
    </row>
    <row r="843" spans="1:10" ht="30" customHeight="1">
      <c r="A843" s="17">
        <v>18</v>
      </c>
      <c r="B843" s="78" t="s">
        <v>125</v>
      </c>
      <c r="C843" s="78" t="s">
        <v>97</v>
      </c>
      <c r="D843" s="7" t="s">
        <v>420</v>
      </c>
      <c r="E843" s="10">
        <f>E844+E845+E846+E847</f>
        <v>0</v>
      </c>
      <c r="F843" s="10">
        <f>F844+F845+F846+F847</f>
        <v>0</v>
      </c>
      <c r="G843" s="10">
        <f>G844+G845+G846+G847</f>
        <v>0</v>
      </c>
      <c r="H843" s="10">
        <f>H844+H845+H846+H847</f>
        <v>0</v>
      </c>
      <c r="I843" s="10">
        <f>I844+I845+I846+I847</f>
        <v>0</v>
      </c>
      <c r="J843" s="10">
        <f t="shared" si="97"/>
        <v>0</v>
      </c>
    </row>
    <row r="844" spans="1:10" ht="30" customHeight="1">
      <c r="A844" s="18"/>
      <c r="B844" s="79"/>
      <c r="C844" s="79"/>
      <c r="D844" s="7" t="s">
        <v>421</v>
      </c>
      <c r="E844" s="16">
        <v>0</v>
      </c>
      <c r="F844" s="16">
        <v>0</v>
      </c>
      <c r="G844" s="16">
        <v>0</v>
      </c>
      <c r="H844" s="16">
        <v>0</v>
      </c>
      <c r="I844" s="16">
        <v>0</v>
      </c>
      <c r="J844" s="11">
        <f t="shared" si="97"/>
        <v>0</v>
      </c>
    </row>
    <row r="845" spans="1:10" ht="30" customHeight="1">
      <c r="A845" s="18"/>
      <c r="B845" s="79"/>
      <c r="C845" s="79"/>
      <c r="D845" s="7" t="s">
        <v>422</v>
      </c>
      <c r="E845" s="16">
        <v>0</v>
      </c>
      <c r="F845" s="16">
        <v>0</v>
      </c>
      <c r="G845" s="16">
        <v>0</v>
      </c>
      <c r="H845" s="16">
        <v>0</v>
      </c>
      <c r="I845" s="16">
        <v>0</v>
      </c>
      <c r="J845" s="11">
        <f t="shared" si="97"/>
        <v>0</v>
      </c>
    </row>
    <row r="846" spans="1:10" ht="30" customHeight="1">
      <c r="A846" s="18"/>
      <c r="B846" s="79"/>
      <c r="C846" s="79"/>
      <c r="D846" s="7" t="s">
        <v>423</v>
      </c>
      <c r="E846" s="16">
        <v>0</v>
      </c>
      <c r="F846" s="16">
        <v>0</v>
      </c>
      <c r="G846" s="16">
        <v>0</v>
      </c>
      <c r="H846" s="16">
        <v>0</v>
      </c>
      <c r="I846" s="16">
        <v>0</v>
      </c>
      <c r="J846" s="11">
        <f t="shared" si="97"/>
        <v>0</v>
      </c>
    </row>
    <row r="847" spans="1:10" ht="30" customHeight="1">
      <c r="A847" s="19"/>
      <c r="B847" s="80"/>
      <c r="C847" s="80"/>
      <c r="D847" s="7" t="s">
        <v>424</v>
      </c>
      <c r="E847" s="16">
        <v>0</v>
      </c>
      <c r="F847" s="16">
        <v>0</v>
      </c>
      <c r="G847" s="16">
        <v>0</v>
      </c>
      <c r="H847" s="16">
        <v>0</v>
      </c>
      <c r="I847" s="16">
        <v>0</v>
      </c>
      <c r="J847" s="11">
        <f t="shared" si="97"/>
        <v>0</v>
      </c>
    </row>
    <row r="848" spans="1:10" ht="30" customHeight="1">
      <c r="A848" s="17">
        <v>19</v>
      </c>
      <c r="B848" s="78" t="s">
        <v>126</v>
      </c>
      <c r="C848" s="78" t="s">
        <v>96</v>
      </c>
      <c r="D848" s="7" t="s">
        <v>420</v>
      </c>
      <c r="E848" s="10">
        <f>E849+E850+E851+E852</f>
        <v>92</v>
      </c>
      <c r="F848" s="10">
        <f>F849+F850+F851+F852</f>
        <v>96.772</v>
      </c>
      <c r="G848" s="10">
        <f>G849+G850+G851+G852</f>
        <v>101.91123200000001</v>
      </c>
      <c r="H848" s="10">
        <f>H849+H850+H851+H852</f>
        <v>107.33826099200002</v>
      </c>
      <c r="I848" s="10">
        <f>I849+I850+I851+I852</f>
        <v>113.06920360755203</v>
      </c>
      <c r="J848" s="10">
        <f t="shared" si="97"/>
        <v>511.090696599552</v>
      </c>
    </row>
    <row r="849" spans="1:10" ht="30" customHeight="1">
      <c r="A849" s="18"/>
      <c r="B849" s="79"/>
      <c r="C849" s="79"/>
      <c r="D849" s="7" t="s">
        <v>421</v>
      </c>
      <c r="E849" s="16">
        <v>0</v>
      </c>
      <c r="F849" s="16">
        <v>0</v>
      </c>
      <c r="G849" s="16">
        <v>0</v>
      </c>
      <c r="H849" s="16">
        <v>0</v>
      </c>
      <c r="I849" s="16">
        <v>0</v>
      </c>
      <c r="J849" s="11">
        <f t="shared" si="97"/>
        <v>0</v>
      </c>
    </row>
    <row r="850" spans="1:10" ht="30" customHeight="1">
      <c r="A850" s="18"/>
      <c r="B850" s="79"/>
      <c r="C850" s="79"/>
      <c r="D850" s="7" t="s">
        <v>422</v>
      </c>
      <c r="E850" s="16">
        <v>87</v>
      </c>
      <c r="F850" s="16">
        <f>E850*1.056-0.1</f>
        <v>91.772</v>
      </c>
      <c r="G850" s="16">
        <f>F850*1.056</f>
        <v>96.91123200000001</v>
      </c>
      <c r="H850" s="16">
        <f>G850*1.056</f>
        <v>102.33826099200002</v>
      </c>
      <c r="I850" s="16">
        <f>H850*1.056</f>
        <v>108.06920360755203</v>
      </c>
      <c r="J850" s="11">
        <f t="shared" si="97"/>
        <v>486.090696599552</v>
      </c>
    </row>
    <row r="851" spans="1:10" ht="30" customHeight="1">
      <c r="A851" s="18"/>
      <c r="B851" s="79"/>
      <c r="C851" s="79"/>
      <c r="D851" s="7" t="s">
        <v>423</v>
      </c>
      <c r="E851" s="16">
        <v>0</v>
      </c>
      <c r="F851" s="16">
        <v>0</v>
      </c>
      <c r="G851" s="16">
        <v>0</v>
      </c>
      <c r="H851" s="16">
        <v>0</v>
      </c>
      <c r="I851" s="16">
        <v>0</v>
      </c>
      <c r="J851" s="11">
        <f t="shared" si="97"/>
        <v>0</v>
      </c>
    </row>
    <row r="852" spans="1:10" ht="30" customHeight="1">
      <c r="A852" s="19"/>
      <c r="B852" s="80"/>
      <c r="C852" s="80"/>
      <c r="D852" s="7" t="s">
        <v>424</v>
      </c>
      <c r="E852" s="16">
        <v>5</v>
      </c>
      <c r="F852" s="16">
        <v>5</v>
      </c>
      <c r="G852" s="16">
        <v>5</v>
      </c>
      <c r="H852" s="16">
        <v>5</v>
      </c>
      <c r="I852" s="16">
        <v>5</v>
      </c>
      <c r="J852" s="11">
        <f>E852+F852+G852+H852+I852</f>
        <v>25</v>
      </c>
    </row>
    <row r="853" spans="1:10" ht="30" customHeight="1">
      <c r="A853" s="17">
        <v>20</v>
      </c>
      <c r="B853" s="78" t="s">
        <v>62</v>
      </c>
      <c r="C853" s="78" t="s">
        <v>311</v>
      </c>
      <c r="D853" s="7" t="s">
        <v>420</v>
      </c>
      <c r="E853" s="10">
        <f>E854+E855+E856+E857</f>
        <v>18</v>
      </c>
      <c r="F853" s="10">
        <f>F854+F855+F856+F857</f>
        <v>18.84</v>
      </c>
      <c r="G853" s="10">
        <f>G854+G855+G856+G857</f>
        <v>19.727040000000002</v>
      </c>
      <c r="H853" s="10">
        <f>H854+H855+H856+H857</f>
        <v>20.663754240000003</v>
      </c>
      <c r="I853" s="10">
        <f>I854+I855+I856+I857</f>
        <v>21.652924477440003</v>
      </c>
      <c r="J853" s="10">
        <f aca="true" t="shared" si="98" ref="J853:J861">E853+F853+G853+H853+I853</f>
        <v>98.88371871744002</v>
      </c>
    </row>
    <row r="854" spans="1:10" ht="30" customHeight="1">
      <c r="A854" s="18"/>
      <c r="B854" s="79"/>
      <c r="C854" s="79"/>
      <c r="D854" s="7" t="s">
        <v>421</v>
      </c>
      <c r="E854" s="16">
        <v>0</v>
      </c>
      <c r="F854" s="16">
        <v>0</v>
      </c>
      <c r="G854" s="16">
        <v>0</v>
      </c>
      <c r="H854" s="16">
        <v>0</v>
      </c>
      <c r="I854" s="16">
        <v>0</v>
      </c>
      <c r="J854" s="11">
        <f t="shared" si="98"/>
        <v>0</v>
      </c>
    </row>
    <row r="855" spans="1:10" ht="30" customHeight="1">
      <c r="A855" s="18"/>
      <c r="B855" s="79"/>
      <c r="C855" s="79"/>
      <c r="D855" s="7" t="s">
        <v>422</v>
      </c>
      <c r="E855" s="16">
        <v>15</v>
      </c>
      <c r="F855" s="16">
        <f>E855*1.056</f>
        <v>15.84</v>
      </c>
      <c r="G855" s="16">
        <f>F855*1.056</f>
        <v>16.727040000000002</v>
      </c>
      <c r="H855" s="16">
        <f>G855*1.056</f>
        <v>17.663754240000003</v>
      </c>
      <c r="I855" s="16">
        <f>H855*1.056</f>
        <v>18.652924477440003</v>
      </c>
      <c r="J855" s="11">
        <f t="shared" si="98"/>
        <v>83.88371871744002</v>
      </c>
    </row>
    <row r="856" spans="1:10" ht="30" customHeight="1">
      <c r="A856" s="18"/>
      <c r="B856" s="79"/>
      <c r="C856" s="79"/>
      <c r="D856" s="7" t="s">
        <v>423</v>
      </c>
      <c r="E856" s="16">
        <v>0</v>
      </c>
      <c r="F856" s="16">
        <v>0</v>
      </c>
      <c r="G856" s="16">
        <v>0</v>
      </c>
      <c r="H856" s="16">
        <v>0</v>
      </c>
      <c r="I856" s="16">
        <v>0</v>
      </c>
      <c r="J856" s="11">
        <f t="shared" si="98"/>
        <v>0</v>
      </c>
    </row>
    <row r="857" spans="1:10" ht="30" customHeight="1">
      <c r="A857" s="19"/>
      <c r="B857" s="80"/>
      <c r="C857" s="80"/>
      <c r="D857" s="7" t="s">
        <v>424</v>
      </c>
      <c r="E857" s="16">
        <v>3</v>
      </c>
      <c r="F857" s="16">
        <v>3</v>
      </c>
      <c r="G857" s="16">
        <v>3</v>
      </c>
      <c r="H857" s="16">
        <v>3</v>
      </c>
      <c r="I857" s="16">
        <v>3</v>
      </c>
      <c r="J857" s="11">
        <f t="shared" si="98"/>
        <v>15</v>
      </c>
    </row>
    <row r="858" spans="1:10" ht="30" customHeight="1">
      <c r="A858" s="17">
        <v>21</v>
      </c>
      <c r="B858" s="78" t="s">
        <v>127</v>
      </c>
      <c r="C858" s="78" t="s">
        <v>311</v>
      </c>
      <c r="D858" s="7" t="s">
        <v>420</v>
      </c>
      <c r="E858" s="10">
        <f>E859+E861+E860+E862</f>
        <v>0</v>
      </c>
      <c r="F858" s="10">
        <f>F859+F861+F860+F862</f>
        <v>0</v>
      </c>
      <c r="G858" s="10">
        <f>G859+G861+G860+G862</f>
        <v>0</v>
      </c>
      <c r="H858" s="10">
        <f>H859+H861+H860+H862</f>
        <v>0</v>
      </c>
      <c r="I858" s="10">
        <f>I859+I861+I860+I862</f>
        <v>0</v>
      </c>
      <c r="J858" s="10">
        <f t="shared" si="98"/>
        <v>0</v>
      </c>
    </row>
    <row r="859" spans="1:10" ht="30" customHeight="1">
      <c r="A859" s="18"/>
      <c r="B859" s="79"/>
      <c r="C859" s="79"/>
      <c r="D859" s="7" t="s">
        <v>421</v>
      </c>
      <c r="E859" s="16">
        <v>0</v>
      </c>
      <c r="F859" s="16">
        <v>0</v>
      </c>
      <c r="G859" s="16">
        <v>0</v>
      </c>
      <c r="H859" s="16">
        <v>0</v>
      </c>
      <c r="I859" s="16">
        <v>0</v>
      </c>
      <c r="J859" s="11">
        <f t="shared" si="98"/>
        <v>0</v>
      </c>
    </row>
    <row r="860" spans="1:10" ht="30" customHeight="1">
      <c r="A860" s="18"/>
      <c r="B860" s="79"/>
      <c r="C860" s="79"/>
      <c r="D860" s="7" t="s">
        <v>422</v>
      </c>
      <c r="E860" s="16">
        <v>0</v>
      </c>
      <c r="F860" s="16">
        <v>0</v>
      </c>
      <c r="G860" s="16">
        <v>0</v>
      </c>
      <c r="H860" s="16">
        <v>0</v>
      </c>
      <c r="I860" s="16">
        <v>0</v>
      </c>
      <c r="J860" s="11">
        <f t="shared" si="98"/>
        <v>0</v>
      </c>
    </row>
    <row r="861" spans="1:10" ht="30" customHeight="1">
      <c r="A861" s="18"/>
      <c r="B861" s="79"/>
      <c r="C861" s="79"/>
      <c r="D861" s="7" t="s">
        <v>423</v>
      </c>
      <c r="E861" s="16">
        <v>0</v>
      </c>
      <c r="F861" s="16">
        <v>0</v>
      </c>
      <c r="G861" s="16">
        <v>0</v>
      </c>
      <c r="H861" s="16">
        <v>0</v>
      </c>
      <c r="I861" s="16">
        <v>0</v>
      </c>
      <c r="J861" s="11">
        <f t="shared" si="98"/>
        <v>0</v>
      </c>
    </row>
    <row r="862" spans="1:10" ht="30" customHeight="1">
      <c r="A862" s="19"/>
      <c r="B862" s="80"/>
      <c r="C862" s="80"/>
      <c r="D862" s="7" t="s">
        <v>424</v>
      </c>
      <c r="E862" s="16">
        <v>0</v>
      </c>
      <c r="F862" s="16">
        <v>0</v>
      </c>
      <c r="G862" s="16">
        <v>0</v>
      </c>
      <c r="H862" s="16">
        <v>0</v>
      </c>
      <c r="I862" s="16">
        <v>0</v>
      </c>
      <c r="J862" s="11">
        <f>E862+F862+G862+H862+I862</f>
        <v>0</v>
      </c>
    </row>
    <row r="863" spans="1:10" ht="30" customHeight="1">
      <c r="A863" s="17">
        <v>22</v>
      </c>
      <c r="B863" s="78" t="s">
        <v>128</v>
      </c>
      <c r="C863" s="78" t="s">
        <v>94</v>
      </c>
      <c r="D863" s="7" t="s">
        <v>420</v>
      </c>
      <c r="E863" s="10">
        <f>E864+E865+E866+E867</f>
        <v>0</v>
      </c>
      <c r="F863" s="10">
        <f>F864+F865+F866+F867</f>
        <v>0</v>
      </c>
      <c r="G863" s="10">
        <f>G864+G865+G866+G867</f>
        <v>0</v>
      </c>
      <c r="H863" s="10">
        <f>H864+H865+H866+H867</f>
        <v>0</v>
      </c>
      <c r="I863" s="10">
        <f>I864+I865+I866+I867</f>
        <v>0</v>
      </c>
      <c r="J863" s="10">
        <f aca="true" t="shared" si="99" ref="J863:J872">E863+F863+G863+H863+I863</f>
        <v>0</v>
      </c>
    </row>
    <row r="864" spans="1:10" ht="30" customHeight="1">
      <c r="A864" s="18"/>
      <c r="B864" s="79"/>
      <c r="C864" s="79"/>
      <c r="D864" s="7" t="s">
        <v>421</v>
      </c>
      <c r="E864" s="16">
        <v>0</v>
      </c>
      <c r="F864" s="16">
        <v>0</v>
      </c>
      <c r="G864" s="16">
        <v>0</v>
      </c>
      <c r="H864" s="16">
        <v>0</v>
      </c>
      <c r="I864" s="16">
        <v>0</v>
      </c>
      <c r="J864" s="11">
        <f t="shared" si="99"/>
        <v>0</v>
      </c>
    </row>
    <row r="865" spans="1:10" ht="30" customHeight="1">
      <c r="A865" s="18"/>
      <c r="B865" s="79"/>
      <c r="C865" s="79"/>
      <c r="D865" s="7" t="s">
        <v>422</v>
      </c>
      <c r="E865" s="16">
        <v>0</v>
      </c>
      <c r="F865" s="16">
        <v>0</v>
      </c>
      <c r="G865" s="16">
        <v>0</v>
      </c>
      <c r="H865" s="16">
        <v>0</v>
      </c>
      <c r="I865" s="16">
        <v>0</v>
      </c>
      <c r="J865" s="11">
        <f t="shared" si="99"/>
        <v>0</v>
      </c>
    </row>
    <row r="866" spans="1:10" ht="30" customHeight="1">
      <c r="A866" s="18"/>
      <c r="B866" s="79"/>
      <c r="C866" s="79"/>
      <c r="D866" s="7" t="s">
        <v>423</v>
      </c>
      <c r="E866" s="16">
        <v>0</v>
      </c>
      <c r="F866" s="16">
        <v>0</v>
      </c>
      <c r="G866" s="16">
        <v>0</v>
      </c>
      <c r="H866" s="16">
        <v>0</v>
      </c>
      <c r="I866" s="16">
        <v>0</v>
      </c>
      <c r="J866" s="11">
        <v>0</v>
      </c>
    </row>
    <row r="867" spans="1:10" ht="30" customHeight="1">
      <c r="A867" s="19"/>
      <c r="B867" s="80"/>
      <c r="C867" s="80"/>
      <c r="D867" s="7" t="s">
        <v>424</v>
      </c>
      <c r="E867" s="16">
        <v>0</v>
      </c>
      <c r="F867" s="16">
        <v>0</v>
      </c>
      <c r="G867" s="16">
        <v>0</v>
      </c>
      <c r="H867" s="16">
        <v>0</v>
      </c>
      <c r="I867" s="16">
        <v>0</v>
      </c>
      <c r="J867" s="11">
        <f t="shared" si="99"/>
        <v>0</v>
      </c>
    </row>
    <row r="868" spans="1:10" ht="30" customHeight="1">
      <c r="A868" s="17">
        <v>23</v>
      </c>
      <c r="B868" s="78" t="s">
        <v>129</v>
      </c>
      <c r="C868" s="78" t="s">
        <v>95</v>
      </c>
      <c r="D868" s="7" t="s">
        <v>420</v>
      </c>
      <c r="E868" s="10">
        <f>E869+E870+E871+E872</f>
        <v>0</v>
      </c>
      <c r="F868" s="10">
        <f>F869+F870+F871+F872</f>
        <v>0</v>
      </c>
      <c r="G868" s="10">
        <f>G869+G870+G871+G872</f>
        <v>0</v>
      </c>
      <c r="H868" s="10">
        <f>H869+H870+H871+H872</f>
        <v>0</v>
      </c>
      <c r="I868" s="10">
        <f>I869+I870+I871+I872</f>
        <v>0</v>
      </c>
      <c r="J868" s="10">
        <f t="shared" si="99"/>
        <v>0</v>
      </c>
    </row>
    <row r="869" spans="1:10" ht="30" customHeight="1">
      <c r="A869" s="18"/>
      <c r="B869" s="79"/>
      <c r="C869" s="79"/>
      <c r="D869" s="7" t="s">
        <v>421</v>
      </c>
      <c r="E869" s="16">
        <v>0</v>
      </c>
      <c r="F869" s="16">
        <v>0</v>
      </c>
      <c r="G869" s="16">
        <v>0</v>
      </c>
      <c r="H869" s="16">
        <v>0</v>
      </c>
      <c r="I869" s="16">
        <v>0</v>
      </c>
      <c r="J869" s="11">
        <f t="shared" si="99"/>
        <v>0</v>
      </c>
    </row>
    <row r="870" spans="1:10" ht="30" customHeight="1">
      <c r="A870" s="18"/>
      <c r="B870" s="79"/>
      <c r="C870" s="79"/>
      <c r="D870" s="7" t="s">
        <v>422</v>
      </c>
      <c r="E870" s="16">
        <v>0</v>
      </c>
      <c r="F870" s="16">
        <v>0</v>
      </c>
      <c r="G870" s="16">
        <v>0</v>
      </c>
      <c r="H870" s="16">
        <v>0</v>
      </c>
      <c r="I870" s="16">
        <v>0</v>
      </c>
      <c r="J870" s="11">
        <f t="shared" si="99"/>
        <v>0</v>
      </c>
    </row>
    <row r="871" spans="1:10" ht="30" customHeight="1">
      <c r="A871" s="18"/>
      <c r="B871" s="79"/>
      <c r="C871" s="79"/>
      <c r="D871" s="7" t="s">
        <v>423</v>
      </c>
      <c r="E871" s="16">
        <v>0</v>
      </c>
      <c r="F871" s="16">
        <v>0</v>
      </c>
      <c r="G871" s="16">
        <v>0</v>
      </c>
      <c r="H871" s="16">
        <v>0</v>
      </c>
      <c r="I871" s="16">
        <v>0</v>
      </c>
      <c r="J871" s="11">
        <f t="shared" si="99"/>
        <v>0</v>
      </c>
    </row>
    <row r="872" spans="1:10" ht="30" customHeight="1">
      <c r="A872" s="19"/>
      <c r="B872" s="80"/>
      <c r="C872" s="80"/>
      <c r="D872" s="7" t="s">
        <v>424</v>
      </c>
      <c r="E872" s="16">
        <v>0</v>
      </c>
      <c r="F872" s="16">
        <v>0</v>
      </c>
      <c r="G872" s="16">
        <v>0</v>
      </c>
      <c r="H872" s="16">
        <v>0</v>
      </c>
      <c r="I872" s="16">
        <v>0</v>
      </c>
      <c r="J872" s="11">
        <f t="shared" si="99"/>
        <v>0</v>
      </c>
    </row>
    <row r="873" spans="1:10" ht="27" customHeight="1">
      <c r="A873" s="17">
        <v>24</v>
      </c>
      <c r="B873" s="78" t="s">
        <v>312</v>
      </c>
      <c r="C873" s="78" t="s">
        <v>201</v>
      </c>
      <c r="D873" s="7" t="s">
        <v>420</v>
      </c>
      <c r="E873" s="10">
        <f>E874+E875+E876+E877</f>
        <v>1015.2</v>
      </c>
      <c r="F873" s="10">
        <f>F874+F875+F876+F877</f>
        <v>1046</v>
      </c>
      <c r="G873" s="10">
        <f>G874+G875+G876+G877</f>
        <v>1105</v>
      </c>
      <c r="H873" s="10">
        <f>H874+H875+H876+H877</f>
        <v>1168</v>
      </c>
      <c r="I873" s="10">
        <f>I874+I875+I876+I877</f>
        <v>1214.5</v>
      </c>
      <c r="J873" s="10">
        <f>E873+F873+G873+H873+I873</f>
        <v>5548.7</v>
      </c>
    </row>
    <row r="874" spans="1:10" ht="27" customHeight="1">
      <c r="A874" s="18"/>
      <c r="B874" s="79"/>
      <c r="C874" s="79"/>
      <c r="D874" s="7" t="s">
        <v>421</v>
      </c>
      <c r="E874" s="11">
        <v>0</v>
      </c>
      <c r="F874" s="11">
        <v>0</v>
      </c>
      <c r="G874" s="11">
        <v>0</v>
      </c>
      <c r="H874" s="11">
        <v>0</v>
      </c>
      <c r="I874" s="11">
        <v>0</v>
      </c>
      <c r="J874" s="11">
        <f>SUM(E874:I874)</f>
        <v>0</v>
      </c>
    </row>
    <row r="875" spans="1:10" ht="27" customHeight="1">
      <c r="A875" s="18"/>
      <c r="B875" s="79"/>
      <c r="C875" s="79"/>
      <c r="D875" s="7" t="s">
        <v>422</v>
      </c>
      <c r="E875" s="11">
        <v>1012.2</v>
      </c>
      <c r="F875" s="11">
        <v>1042</v>
      </c>
      <c r="G875" s="11">
        <v>1100</v>
      </c>
      <c r="H875" s="11">
        <v>1162</v>
      </c>
      <c r="I875" s="11">
        <v>1208.5</v>
      </c>
      <c r="J875" s="11">
        <f>SUM(E875:I875)</f>
        <v>5524.7</v>
      </c>
    </row>
    <row r="876" spans="1:10" ht="27" customHeight="1">
      <c r="A876" s="18"/>
      <c r="B876" s="79"/>
      <c r="C876" s="79"/>
      <c r="D876" s="7" t="s">
        <v>423</v>
      </c>
      <c r="E876" s="11">
        <v>0</v>
      </c>
      <c r="F876" s="11">
        <v>0</v>
      </c>
      <c r="G876" s="11">
        <v>0</v>
      </c>
      <c r="H876" s="11">
        <v>0</v>
      </c>
      <c r="I876" s="11">
        <v>0</v>
      </c>
      <c r="J876" s="11">
        <f>SUM(E876:I876)</f>
        <v>0</v>
      </c>
    </row>
    <row r="877" spans="1:10" ht="27" customHeight="1">
      <c r="A877" s="19"/>
      <c r="B877" s="80"/>
      <c r="C877" s="80"/>
      <c r="D877" s="7" t="s">
        <v>424</v>
      </c>
      <c r="E877" s="11">
        <v>3</v>
      </c>
      <c r="F877" s="11">
        <v>4</v>
      </c>
      <c r="G877" s="11">
        <v>5</v>
      </c>
      <c r="H877" s="11">
        <v>6</v>
      </c>
      <c r="I877" s="11">
        <v>6</v>
      </c>
      <c r="J877" s="11">
        <f>SUM(E877:I877)</f>
        <v>24</v>
      </c>
    </row>
    <row r="878" spans="1:10" ht="27" customHeight="1">
      <c r="A878" s="40" t="s">
        <v>163</v>
      </c>
      <c r="B878" s="58"/>
      <c r="C878" s="58"/>
      <c r="D878" s="59"/>
      <c r="E878" s="8">
        <f aca="true" t="shared" si="100" ref="E878:J878">SUM(E758,E763,E768,E773,E778,E783,E788,E793,E798,E803,E808,E813,E818,E823,E828,E833,E838,E843,E848,E853,E858,E863,E868,E873)</f>
        <v>1742.2</v>
      </c>
      <c r="F878" s="8">
        <f t="shared" si="100"/>
        <v>1797.468</v>
      </c>
      <c r="G878" s="8">
        <f t="shared" si="100"/>
        <v>1881.210208</v>
      </c>
      <c r="H878" s="8">
        <f t="shared" si="100"/>
        <v>1975.358779648</v>
      </c>
      <c r="I878" s="8">
        <f t="shared" si="100"/>
        <v>2049.442071308288</v>
      </c>
      <c r="J878" s="8">
        <f t="shared" si="100"/>
        <v>9445.679058956288</v>
      </c>
    </row>
    <row r="879" spans="1:10" ht="27" customHeight="1">
      <c r="A879" s="32" t="s">
        <v>82</v>
      </c>
      <c r="B879" s="62"/>
      <c r="C879" s="62"/>
      <c r="D879" s="62"/>
      <c r="E879" s="62"/>
      <c r="F879" s="62"/>
      <c r="G879" s="62"/>
      <c r="H879" s="62"/>
      <c r="I879" s="62"/>
      <c r="J879" s="63"/>
    </row>
    <row r="880" spans="1:11" ht="27" customHeight="1">
      <c r="A880" s="17">
        <v>1</v>
      </c>
      <c r="B880" s="20" t="s">
        <v>64</v>
      </c>
      <c r="C880" s="48" t="s">
        <v>92</v>
      </c>
      <c r="D880" s="7" t="s">
        <v>420</v>
      </c>
      <c r="E880" s="8">
        <v>5</v>
      </c>
      <c r="F880" s="8">
        <v>6</v>
      </c>
      <c r="G880" s="8">
        <v>6</v>
      </c>
      <c r="H880" s="8">
        <v>6</v>
      </c>
      <c r="I880" s="8">
        <v>7</v>
      </c>
      <c r="J880" s="8">
        <v>30</v>
      </c>
      <c r="K880" s="14"/>
    </row>
    <row r="881" spans="1:11" ht="27" customHeight="1">
      <c r="A881" s="18"/>
      <c r="B881" s="18"/>
      <c r="C881" s="49"/>
      <c r="D881" s="7" t="s">
        <v>421</v>
      </c>
      <c r="E881" s="9">
        <v>0</v>
      </c>
      <c r="F881" s="9">
        <v>0</v>
      </c>
      <c r="G881" s="9">
        <v>0</v>
      </c>
      <c r="H881" s="9">
        <v>0</v>
      </c>
      <c r="I881" s="9">
        <v>0</v>
      </c>
      <c r="J881" s="9">
        <v>0</v>
      </c>
      <c r="K881" s="14"/>
    </row>
    <row r="882" spans="1:10" ht="27" customHeight="1">
      <c r="A882" s="18"/>
      <c r="B882" s="18"/>
      <c r="C882" s="49"/>
      <c r="D882" s="7" t="s">
        <v>422</v>
      </c>
      <c r="E882" s="9">
        <v>2</v>
      </c>
      <c r="F882" s="9">
        <v>2</v>
      </c>
      <c r="G882" s="9">
        <v>2</v>
      </c>
      <c r="H882" s="9">
        <v>2</v>
      </c>
      <c r="I882" s="9">
        <v>2</v>
      </c>
      <c r="J882" s="9">
        <v>10</v>
      </c>
    </row>
    <row r="883" spans="1:10" ht="27" customHeight="1">
      <c r="A883" s="18"/>
      <c r="B883" s="18"/>
      <c r="C883" s="49"/>
      <c r="D883" s="7" t="s">
        <v>423</v>
      </c>
      <c r="E883" s="9">
        <v>3</v>
      </c>
      <c r="F883" s="9">
        <v>4</v>
      </c>
      <c r="G883" s="9">
        <v>4</v>
      </c>
      <c r="H883" s="9">
        <v>4</v>
      </c>
      <c r="I883" s="9">
        <v>5</v>
      </c>
      <c r="J883" s="9">
        <v>20</v>
      </c>
    </row>
    <row r="884" spans="1:10" ht="27" customHeight="1">
      <c r="A884" s="19"/>
      <c r="B884" s="19"/>
      <c r="C884" s="50"/>
      <c r="D884" s="7" t="s">
        <v>424</v>
      </c>
      <c r="E884" s="9">
        <v>0</v>
      </c>
      <c r="F884" s="9">
        <v>0</v>
      </c>
      <c r="G884" s="9">
        <v>0</v>
      </c>
      <c r="H884" s="9">
        <v>0</v>
      </c>
      <c r="I884" s="9">
        <v>0</v>
      </c>
      <c r="J884" s="9">
        <v>0</v>
      </c>
    </row>
    <row r="885" spans="1:10" ht="27" customHeight="1">
      <c r="A885" s="17">
        <v>2</v>
      </c>
      <c r="B885" s="20" t="s">
        <v>65</v>
      </c>
      <c r="C885" s="21" t="s">
        <v>313</v>
      </c>
      <c r="D885" s="7" t="s">
        <v>420</v>
      </c>
      <c r="E885" s="8">
        <v>82</v>
      </c>
      <c r="F885" s="8">
        <v>89</v>
      </c>
      <c r="G885" s="8">
        <v>90</v>
      </c>
      <c r="H885" s="8">
        <v>91</v>
      </c>
      <c r="I885" s="8">
        <v>91</v>
      </c>
      <c r="J885" s="8">
        <v>443</v>
      </c>
    </row>
    <row r="886" spans="1:10" ht="27" customHeight="1">
      <c r="A886" s="18"/>
      <c r="B886" s="18"/>
      <c r="C886" s="21"/>
      <c r="D886" s="7" t="s">
        <v>421</v>
      </c>
      <c r="E886" s="9">
        <v>0</v>
      </c>
      <c r="F886" s="9">
        <v>0</v>
      </c>
      <c r="G886" s="9">
        <v>0</v>
      </c>
      <c r="H886" s="9">
        <v>0</v>
      </c>
      <c r="I886" s="9">
        <v>0</v>
      </c>
      <c r="J886" s="9">
        <v>0</v>
      </c>
    </row>
    <row r="887" spans="1:10" ht="27" customHeight="1">
      <c r="A887" s="18"/>
      <c r="B887" s="18"/>
      <c r="C887" s="21"/>
      <c r="D887" s="7" t="s">
        <v>422</v>
      </c>
      <c r="E887" s="9">
        <v>79</v>
      </c>
      <c r="F887" s="9">
        <v>85</v>
      </c>
      <c r="G887" s="9">
        <v>85</v>
      </c>
      <c r="H887" s="9">
        <v>85</v>
      </c>
      <c r="I887" s="9">
        <v>85</v>
      </c>
      <c r="J887" s="9">
        <v>419</v>
      </c>
    </row>
    <row r="888" spans="1:10" ht="27" customHeight="1">
      <c r="A888" s="18"/>
      <c r="B888" s="18"/>
      <c r="C888" s="21"/>
      <c r="D888" s="7" t="s">
        <v>423</v>
      </c>
      <c r="E888" s="9">
        <v>0</v>
      </c>
      <c r="F888" s="9">
        <v>0</v>
      </c>
      <c r="G888" s="9">
        <v>0</v>
      </c>
      <c r="H888" s="9">
        <v>0</v>
      </c>
      <c r="I888" s="9">
        <v>0</v>
      </c>
      <c r="J888" s="9">
        <v>0</v>
      </c>
    </row>
    <row r="889" spans="1:10" ht="27" customHeight="1">
      <c r="A889" s="19"/>
      <c r="B889" s="19"/>
      <c r="C889" s="21"/>
      <c r="D889" s="7" t="s">
        <v>424</v>
      </c>
      <c r="E889" s="9">
        <v>3</v>
      </c>
      <c r="F889" s="9">
        <v>4</v>
      </c>
      <c r="G889" s="9">
        <v>5</v>
      </c>
      <c r="H889" s="9">
        <v>6</v>
      </c>
      <c r="I889" s="9">
        <v>6</v>
      </c>
      <c r="J889" s="9">
        <v>24</v>
      </c>
    </row>
    <row r="890" spans="1:10" ht="30" customHeight="1">
      <c r="A890" s="17">
        <v>3</v>
      </c>
      <c r="B890" s="20" t="s">
        <v>314</v>
      </c>
      <c r="C890" s="21" t="s">
        <v>66</v>
      </c>
      <c r="D890" s="7" t="s">
        <v>420</v>
      </c>
      <c r="E890" s="8">
        <v>2</v>
      </c>
      <c r="F890" s="8">
        <v>2</v>
      </c>
      <c r="G890" s="8">
        <v>2</v>
      </c>
      <c r="H890" s="8">
        <v>3</v>
      </c>
      <c r="I890" s="8">
        <v>3</v>
      </c>
      <c r="J890" s="8">
        <v>12</v>
      </c>
    </row>
    <row r="891" spans="1:10" ht="30" customHeight="1">
      <c r="A891" s="18"/>
      <c r="B891" s="18"/>
      <c r="C891" s="21"/>
      <c r="D891" s="7" t="s">
        <v>421</v>
      </c>
      <c r="E891" s="9">
        <v>0</v>
      </c>
      <c r="F891" s="9">
        <v>0</v>
      </c>
      <c r="G891" s="9">
        <v>0</v>
      </c>
      <c r="H891" s="9">
        <v>0</v>
      </c>
      <c r="I891" s="9">
        <v>0</v>
      </c>
      <c r="J891" s="9">
        <v>0</v>
      </c>
    </row>
    <row r="892" spans="1:10" ht="30" customHeight="1">
      <c r="A892" s="18"/>
      <c r="B892" s="18"/>
      <c r="C892" s="21"/>
      <c r="D892" s="7" t="s">
        <v>422</v>
      </c>
      <c r="E892" s="9">
        <v>2</v>
      </c>
      <c r="F892" s="9">
        <v>2</v>
      </c>
      <c r="G892" s="9">
        <v>2</v>
      </c>
      <c r="H892" s="9">
        <v>3</v>
      </c>
      <c r="I892" s="9">
        <v>3</v>
      </c>
      <c r="J892" s="9">
        <v>12</v>
      </c>
    </row>
    <row r="893" spans="1:10" ht="30" customHeight="1">
      <c r="A893" s="18"/>
      <c r="B893" s="18"/>
      <c r="C893" s="21"/>
      <c r="D893" s="7" t="s">
        <v>423</v>
      </c>
      <c r="E893" s="9">
        <v>0</v>
      </c>
      <c r="F893" s="9">
        <v>0</v>
      </c>
      <c r="G893" s="9">
        <v>0</v>
      </c>
      <c r="H893" s="9">
        <v>0</v>
      </c>
      <c r="I893" s="9">
        <v>0</v>
      </c>
      <c r="J893" s="9">
        <v>0</v>
      </c>
    </row>
    <row r="894" spans="1:10" ht="30" customHeight="1">
      <c r="A894" s="19"/>
      <c r="B894" s="19"/>
      <c r="C894" s="21"/>
      <c r="D894" s="7" t="s">
        <v>424</v>
      </c>
      <c r="E894" s="9">
        <v>0</v>
      </c>
      <c r="F894" s="9">
        <v>0</v>
      </c>
      <c r="G894" s="9">
        <v>0</v>
      </c>
      <c r="H894" s="9">
        <v>0</v>
      </c>
      <c r="I894" s="9">
        <v>0</v>
      </c>
      <c r="J894" s="9">
        <v>0</v>
      </c>
    </row>
    <row r="895" spans="1:10" ht="30" customHeight="1">
      <c r="A895" s="17">
        <v>4</v>
      </c>
      <c r="B895" s="20" t="s">
        <v>67</v>
      </c>
      <c r="C895" s="21" t="s">
        <v>93</v>
      </c>
      <c r="D895" s="7" t="s">
        <v>420</v>
      </c>
      <c r="E895" s="8">
        <v>9</v>
      </c>
      <c r="F895" s="8">
        <v>10</v>
      </c>
      <c r="G895" s="8">
        <v>13</v>
      </c>
      <c r="H895" s="8">
        <v>15</v>
      </c>
      <c r="I895" s="8">
        <v>16</v>
      </c>
      <c r="J895" s="8">
        <v>63</v>
      </c>
    </row>
    <row r="896" spans="1:10" ht="30" customHeight="1">
      <c r="A896" s="18"/>
      <c r="B896" s="18"/>
      <c r="C896" s="21"/>
      <c r="D896" s="7" t="s">
        <v>421</v>
      </c>
      <c r="E896" s="9">
        <v>0</v>
      </c>
      <c r="F896" s="9">
        <v>0</v>
      </c>
      <c r="G896" s="9">
        <v>0</v>
      </c>
      <c r="H896" s="9">
        <v>0</v>
      </c>
      <c r="I896" s="9">
        <v>0</v>
      </c>
      <c r="J896" s="9">
        <v>0</v>
      </c>
    </row>
    <row r="897" spans="1:10" ht="30" customHeight="1">
      <c r="A897" s="18"/>
      <c r="B897" s="18"/>
      <c r="C897" s="21"/>
      <c r="D897" s="7" t="s">
        <v>422</v>
      </c>
      <c r="E897" s="9">
        <v>5</v>
      </c>
      <c r="F897" s="9">
        <v>5</v>
      </c>
      <c r="G897" s="9">
        <v>7</v>
      </c>
      <c r="H897" s="9">
        <v>7</v>
      </c>
      <c r="I897" s="9">
        <v>8</v>
      </c>
      <c r="J897" s="9">
        <v>32</v>
      </c>
    </row>
    <row r="898" spans="1:10" ht="30" customHeight="1">
      <c r="A898" s="18"/>
      <c r="B898" s="18"/>
      <c r="C898" s="21"/>
      <c r="D898" s="7" t="s">
        <v>423</v>
      </c>
      <c r="E898" s="9">
        <v>3</v>
      </c>
      <c r="F898" s="9">
        <v>3</v>
      </c>
      <c r="G898" s="9">
        <v>4</v>
      </c>
      <c r="H898" s="9">
        <v>5</v>
      </c>
      <c r="I898" s="9">
        <v>5</v>
      </c>
      <c r="J898" s="9">
        <v>20</v>
      </c>
    </row>
    <row r="899" spans="1:10" ht="30" customHeight="1">
      <c r="A899" s="19"/>
      <c r="B899" s="19"/>
      <c r="C899" s="21"/>
      <c r="D899" s="7" t="s">
        <v>424</v>
      </c>
      <c r="E899" s="9">
        <v>1</v>
      </c>
      <c r="F899" s="9">
        <v>2</v>
      </c>
      <c r="G899" s="9">
        <v>2</v>
      </c>
      <c r="H899" s="9">
        <v>3</v>
      </c>
      <c r="I899" s="9">
        <v>3</v>
      </c>
      <c r="J899" s="9">
        <v>11</v>
      </c>
    </row>
    <row r="900" spans="1:10" ht="30" customHeight="1">
      <c r="A900" s="17">
        <v>5</v>
      </c>
      <c r="B900" s="20" t="s">
        <v>68</v>
      </c>
      <c r="C900" s="21" t="s">
        <v>490</v>
      </c>
      <c r="D900" s="7" t="s">
        <v>420</v>
      </c>
      <c r="E900" s="8">
        <v>3</v>
      </c>
      <c r="F900" s="8">
        <v>3</v>
      </c>
      <c r="G900" s="8">
        <v>5</v>
      </c>
      <c r="H900" s="8">
        <v>5</v>
      </c>
      <c r="I900" s="8">
        <v>5</v>
      </c>
      <c r="J900" s="8">
        <v>21</v>
      </c>
    </row>
    <row r="901" spans="1:10" ht="30" customHeight="1">
      <c r="A901" s="18"/>
      <c r="B901" s="18"/>
      <c r="C901" s="21"/>
      <c r="D901" s="7" t="s">
        <v>421</v>
      </c>
      <c r="E901" s="9">
        <v>0</v>
      </c>
      <c r="F901" s="9">
        <v>0</v>
      </c>
      <c r="G901" s="9">
        <v>0</v>
      </c>
      <c r="H901" s="9">
        <v>0</v>
      </c>
      <c r="I901" s="9">
        <v>0</v>
      </c>
      <c r="J901" s="9">
        <v>0</v>
      </c>
    </row>
    <row r="902" spans="1:10" ht="30" customHeight="1">
      <c r="A902" s="18"/>
      <c r="B902" s="18"/>
      <c r="C902" s="21"/>
      <c r="D902" s="7" t="s">
        <v>422</v>
      </c>
      <c r="E902" s="9">
        <v>3</v>
      </c>
      <c r="F902" s="9">
        <v>3</v>
      </c>
      <c r="G902" s="9">
        <v>5</v>
      </c>
      <c r="H902" s="9">
        <v>5</v>
      </c>
      <c r="I902" s="9">
        <v>5</v>
      </c>
      <c r="J902" s="9">
        <v>21</v>
      </c>
    </row>
    <row r="903" spans="1:10" ht="30" customHeight="1">
      <c r="A903" s="18"/>
      <c r="B903" s="18"/>
      <c r="C903" s="21"/>
      <c r="D903" s="7" t="s">
        <v>423</v>
      </c>
      <c r="E903" s="9">
        <v>0</v>
      </c>
      <c r="F903" s="9">
        <v>0</v>
      </c>
      <c r="G903" s="9">
        <v>0</v>
      </c>
      <c r="H903" s="9">
        <v>0</v>
      </c>
      <c r="I903" s="9">
        <v>0</v>
      </c>
      <c r="J903" s="9">
        <v>0</v>
      </c>
    </row>
    <row r="904" spans="1:10" ht="30" customHeight="1">
      <c r="A904" s="19"/>
      <c r="B904" s="19"/>
      <c r="C904" s="21"/>
      <c r="D904" s="7" t="s">
        <v>424</v>
      </c>
      <c r="E904" s="9">
        <v>0</v>
      </c>
      <c r="F904" s="9">
        <v>0</v>
      </c>
      <c r="G904" s="9">
        <v>0</v>
      </c>
      <c r="H904" s="9">
        <v>0</v>
      </c>
      <c r="I904" s="9">
        <v>0</v>
      </c>
      <c r="J904" s="9">
        <v>0</v>
      </c>
    </row>
    <row r="905" spans="1:10" ht="30" customHeight="1">
      <c r="A905" s="17">
        <v>6</v>
      </c>
      <c r="B905" s="20" t="s">
        <v>69</v>
      </c>
      <c r="C905" s="21" t="s">
        <v>70</v>
      </c>
      <c r="D905" s="7" t="s">
        <v>420</v>
      </c>
      <c r="E905" s="8">
        <v>2</v>
      </c>
      <c r="F905" s="8">
        <v>2</v>
      </c>
      <c r="G905" s="8">
        <v>2</v>
      </c>
      <c r="H905" s="8">
        <v>2</v>
      </c>
      <c r="I905" s="8">
        <v>2</v>
      </c>
      <c r="J905" s="8">
        <v>10</v>
      </c>
    </row>
    <row r="906" spans="1:10" ht="30" customHeight="1">
      <c r="A906" s="18"/>
      <c r="B906" s="18"/>
      <c r="C906" s="21"/>
      <c r="D906" s="7" t="s">
        <v>421</v>
      </c>
      <c r="E906" s="9">
        <v>0</v>
      </c>
      <c r="F906" s="9">
        <v>0</v>
      </c>
      <c r="G906" s="9">
        <v>0</v>
      </c>
      <c r="H906" s="9">
        <v>0</v>
      </c>
      <c r="I906" s="9">
        <v>0</v>
      </c>
      <c r="J906" s="9">
        <v>0</v>
      </c>
    </row>
    <row r="907" spans="1:10" ht="30" customHeight="1">
      <c r="A907" s="18"/>
      <c r="B907" s="18"/>
      <c r="C907" s="21"/>
      <c r="D907" s="7" t="s">
        <v>422</v>
      </c>
      <c r="E907" s="9">
        <v>0</v>
      </c>
      <c r="F907" s="9">
        <v>0</v>
      </c>
      <c r="G907" s="9">
        <v>0</v>
      </c>
      <c r="H907" s="9">
        <v>0</v>
      </c>
      <c r="I907" s="9">
        <v>0</v>
      </c>
      <c r="J907" s="9">
        <v>0</v>
      </c>
    </row>
    <row r="908" spans="1:10" ht="30" customHeight="1">
      <c r="A908" s="18"/>
      <c r="B908" s="18"/>
      <c r="C908" s="21"/>
      <c r="D908" s="7" t="s">
        <v>423</v>
      </c>
      <c r="E908" s="9">
        <v>2</v>
      </c>
      <c r="F908" s="9">
        <v>2</v>
      </c>
      <c r="G908" s="9">
        <v>2</v>
      </c>
      <c r="H908" s="9">
        <v>2</v>
      </c>
      <c r="I908" s="9">
        <v>2</v>
      </c>
      <c r="J908" s="9">
        <v>10</v>
      </c>
    </row>
    <row r="909" spans="1:10" ht="30" customHeight="1">
      <c r="A909" s="19"/>
      <c r="B909" s="19"/>
      <c r="C909" s="21"/>
      <c r="D909" s="7" t="s">
        <v>424</v>
      </c>
      <c r="E909" s="9">
        <v>0</v>
      </c>
      <c r="F909" s="9">
        <v>0</v>
      </c>
      <c r="G909" s="9">
        <v>0</v>
      </c>
      <c r="H909" s="9">
        <v>0</v>
      </c>
      <c r="I909" s="9">
        <v>0</v>
      </c>
      <c r="J909" s="9">
        <v>0</v>
      </c>
    </row>
    <row r="910" spans="1:10" ht="30" customHeight="1">
      <c r="A910" s="17">
        <v>7</v>
      </c>
      <c r="B910" s="20" t="s">
        <v>71</v>
      </c>
      <c r="C910" s="21" t="s">
        <v>72</v>
      </c>
      <c r="D910" s="7" t="s">
        <v>420</v>
      </c>
      <c r="E910" s="8">
        <v>4</v>
      </c>
      <c r="F910" s="8">
        <v>4</v>
      </c>
      <c r="G910" s="8">
        <v>4</v>
      </c>
      <c r="H910" s="8">
        <v>4</v>
      </c>
      <c r="I910" s="8">
        <v>4</v>
      </c>
      <c r="J910" s="8">
        <v>20</v>
      </c>
    </row>
    <row r="911" spans="1:10" ht="30" customHeight="1">
      <c r="A911" s="18"/>
      <c r="B911" s="18"/>
      <c r="C911" s="21"/>
      <c r="D911" s="7" t="s">
        <v>421</v>
      </c>
      <c r="E911" s="9">
        <v>0</v>
      </c>
      <c r="F911" s="9">
        <v>0</v>
      </c>
      <c r="G911" s="9">
        <v>0</v>
      </c>
      <c r="H911" s="9">
        <v>0</v>
      </c>
      <c r="I911" s="9">
        <v>0</v>
      </c>
      <c r="J911" s="9">
        <v>0</v>
      </c>
    </row>
    <row r="912" spans="1:10" ht="30" customHeight="1">
      <c r="A912" s="18"/>
      <c r="B912" s="18"/>
      <c r="C912" s="21"/>
      <c r="D912" s="7" t="s">
        <v>422</v>
      </c>
      <c r="E912" s="9">
        <v>4</v>
      </c>
      <c r="F912" s="9">
        <v>4</v>
      </c>
      <c r="G912" s="9">
        <v>4</v>
      </c>
      <c r="H912" s="9">
        <v>4</v>
      </c>
      <c r="I912" s="9">
        <v>4</v>
      </c>
      <c r="J912" s="9">
        <v>20</v>
      </c>
    </row>
    <row r="913" spans="1:10" ht="30" customHeight="1">
      <c r="A913" s="18"/>
      <c r="B913" s="18"/>
      <c r="C913" s="21"/>
      <c r="D913" s="7" t="s">
        <v>423</v>
      </c>
      <c r="E913" s="9">
        <v>0</v>
      </c>
      <c r="F913" s="9">
        <v>0</v>
      </c>
      <c r="G913" s="9">
        <v>0</v>
      </c>
      <c r="H913" s="9">
        <v>0</v>
      </c>
      <c r="I913" s="9">
        <v>0</v>
      </c>
      <c r="J913" s="9">
        <v>0</v>
      </c>
    </row>
    <row r="914" spans="1:10" ht="30" customHeight="1">
      <c r="A914" s="19"/>
      <c r="B914" s="19"/>
      <c r="C914" s="21"/>
      <c r="D914" s="7" t="s">
        <v>424</v>
      </c>
      <c r="E914" s="9">
        <v>0</v>
      </c>
      <c r="F914" s="9">
        <v>0</v>
      </c>
      <c r="G914" s="9">
        <v>0</v>
      </c>
      <c r="H914" s="9">
        <v>0</v>
      </c>
      <c r="I914" s="9">
        <v>0</v>
      </c>
      <c r="J914" s="9">
        <v>0</v>
      </c>
    </row>
    <row r="915" spans="1:10" ht="30" customHeight="1">
      <c r="A915" s="17">
        <v>8</v>
      </c>
      <c r="B915" s="20" t="s">
        <v>73</v>
      </c>
      <c r="C915" s="21" t="s">
        <v>74</v>
      </c>
      <c r="D915" s="7" t="s">
        <v>420</v>
      </c>
      <c r="E915" s="8">
        <v>3</v>
      </c>
      <c r="F915" s="8">
        <v>3</v>
      </c>
      <c r="G915" s="8">
        <v>3</v>
      </c>
      <c r="H915" s="8">
        <v>3</v>
      </c>
      <c r="I915" s="8">
        <v>3</v>
      </c>
      <c r="J915" s="8">
        <v>15</v>
      </c>
    </row>
    <row r="916" spans="1:10" ht="30" customHeight="1">
      <c r="A916" s="18"/>
      <c r="B916" s="18"/>
      <c r="C916" s="21"/>
      <c r="D916" s="7" t="s">
        <v>421</v>
      </c>
      <c r="E916" s="9">
        <v>0</v>
      </c>
      <c r="F916" s="9">
        <v>0</v>
      </c>
      <c r="G916" s="9">
        <v>0</v>
      </c>
      <c r="H916" s="9">
        <v>0</v>
      </c>
      <c r="I916" s="9">
        <v>0</v>
      </c>
      <c r="J916" s="9">
        <v>0</v>
      </c>
    </row>
    <row r="917" spans="1:10" ht="30" customHeight="1">
      <c r="A917" s="18"/>
      <c r="B917" s="18"/>
      <c r="C917" s="21"/>
      <c r="D917" s="7" t="s">
        <v>422</v>
      </c>
      <c r="E917" s="9">
        <v>0</v>
      </c>
      <c r="F917" s="9">
        <v>0</v>
      </c>
      <c r="G917" s="9">
        <v>0</v>
      </c>
      <c r="H917" s="9">
        <v>0</v>
      </c>
      <c r="I917" s="9">
        <v>0</v>
      </c>
      <c r="J917" s="9">
        <v>0</v>
      </c>
    </row>
    <row r="918" spans="1:10" ht="30" customHeight="1">
      <c r="A918" s="18"/>
      <c r="B918" s="18"/>
      <c r="C918" s="21"/>
      <c r="D918" s="7" t="s">
        <v>423</v>
      </c>
      <c r="E918" s="9">
        <v>0</v>
      </c>
      <c r="F918" s="9">
        <v>0</v>
      </c>
      <c r="G918" s="9">
        <v>0</v>
      </c>
      <c r="H918" s="9">
        <v>0</v>
      </c>
      <c r="I918" s="9">
        <v>0</v>
      </c>
      <c r="J918" s="9">
        <v>0</v>
      </c>
    </row>
    <row r="919" spans="1:10" ht="30" customHeight="1">
      <c r="A919" s="19"/>
      <c r="B919" s="19"/>
      <c r="C919" s="21"/>
      <c r="D919" s="7" t="s">
        <v>424</v>
      </c>
      <c r="E919" s="9">
        <v>3</v>
      </c>
      <c r="F919" s="9">
        <v>3</v>
      </c>
      <c r="G919" s="9">
        <v>3</v>
      </c>
      <c r="H919" s="9">
        <v>3</v>
      </c>
      <c r="I919" s="9">
        <v>3</v>
      </c>
      <c r="J919" s="9">
        <v>15</v>
      </c>
    </row>
    <row r="920" spans="1:10" ht="30" customHeight="1">
      <c r="A920" s="17">
        <v>9</v>
      </c>
      <c r="B920" s="20" t="s">
        <v>75</v>
      </c>
      <c r="C920" s="21" t="s">
        <v>76</v>
      </c>
      <c r="D920" s="7" t="s">
        <v>420</v>
      </c>
      <c r="E920" s="8">
        <v>2</v>
      </c>
      <c r="F920" s="8">
        <v>2</v>
      </c>
      <c r="G920" s="8">
        <v>2</v>
      </c>
      <c r="H920" s="8">
        <v>2</v>
      </c>
      <c r="I920" s="8">
        <v>2</v>
      </c>
      <c r="J920" s="8">
        <v>10</v>
      </c>
    </row>
    <row r="921" spans="1:10" ht="30" customHeight="1">
      <c r="A921" s="18"/>
      <c r="B921" s="18"/>
      <c r="C921" s="21"/>
      <c r="D921" s="7" t="s">
        <v>421</v>
      </c>
      <c r="E921" s="9">
        <v>0</v>
      </c>
      <c r="F921" s="9">
        <v>0</v>
      </c>
      <c r="G921" s="9">
        <v>0</v>
      </c>
      <c r="H921" s="9">
        <v>0</v>
      </c>
      <c r="I921" s="9">
        <v>0</v>
      </c>
      <c r="J921" s="9">
        <v>0</v>
      </c>
    </row>
    <row r="922" spans="1:10" ht="30" customHeight="1">
      <c r="A922" s="18"/>
      <c r="B922" s="18"/>
      <c r="C922" s="21"/>
      <c r="D922" s="7" t="s">
        <v>422</v>
      </c>
      <c r="E922" s="9">
        <v>2</v>
      </c>
      <c r="F922" s="9">
        <v>2</v>
      </c>
      <c r="G922" s="9">
        <v>2</v>
      </c>
      <c r="H922" s="9">
        <v>2</v>
      </c>
      <c r="I922" s="9">
        <v>2</v>
      </c>
      <c r="J922" s="9">
        <v>10</v>
      </c>
    </row>
    <row r="923" spans="1:10" ht="30" customHeight="1">
      <c r="A923" s="18"/>
      <c r="B923" s="18"/>
      <c r="C923" s="21"/>
      <c r="D923" s="7" t="s">
        <v>423</v>
      </c>
      <c r="E923" s="9">
        <v>0</v>
      </c>
      <c r="F923" s="9">
        <v>0</v>
      </c>
      <c r="G923" s="9">
        <v>0</v>
      </c>
      <c r="H923" s="9">
        <v>0</v>
      </c>
      <c r="I923" s="9">
        <v>0</v>
      </c>
      <c r="J923" s="9">
        <v>0</v>
      </c>
    </row>
    <row r="924" spans="1:10" ht="30" customHeight="1">
      <c r="A924" s="19"/>
      <c r="B924" s="19"/>
      <c r="C924" s="21"/>
      <c r="D924" s="7" t="s">
        <v>424</v>
      </c>
      <c r="E924" s="9">
        <v>0</v>
      </c>
      <c r="F924" s="9">
        <v>0</v>
      </c>
      <c r="G924" s="9">
        <v>0</v>
      </c>
      <c r="H924" s="9">
        <v>0</v>
      </c>
      <c r="I924" s="9">
        <v>0</v>
      </c>
      <c r="J924" s="9">
        <v>0</v>
      </c>
    </row>
    <row r="925" spans="1:10" ht="30" customHeight="1">
      <c r="A925" s="17">
        <v>10</v>
      </c>
      <c r="B925" s="20" t="s">
        <v>77</v>
      </c>
      <c r="C925" s="21" t="s">
        <v>411</v>
      </c>
      <c r="D925" s="7" t="s">
        <v>420</v>
      </c>
      <c r="E925" s="8">
        <v>55</v>
      </c>
      <c r="F925" s="8">
        <v>65</v>
      </c>
      <c r="G925" s="8">
        <v>66</v>
      </c>
      <c r="H925" s="8">
        <v>66</v>
      </c>
      <c r="I925" s="8">
        <v>66</v>
      </c>
      <c r="J925" s="8">
        <v>318</v>
      </c>
    </row>
    <row r="926" spans="1:10" ht="30" customHeight="1">
      <c r="A926" s="18"/>
      <c r="B926" s="18"/>
      <c r="C926" s="21"/>
      <c r="D926" s="7" t="s">
        <v>421</v>
      </c>
      <c r="E926" s="9">
        <v>0</v>
      </c>
      <c r="F926" s="9">
        <v>0</v>
      </c>
      <c r="G926" s="9">
        <v>0</v>
      </c>
      <c r="H926" s="9">
        <v>0</v>
      </c>
      <c r="I926" s="9">
        <v>0</v>
      </c>
      <c r="J926" s="9">
        <v>0</v>
      </c>
    </row>
    <row r="927" spans="1:10" ht="30" customHeight="1">
      <c r="A927" s="18"/>
      <c r="B927" s="18"/>
      <c r="C927" s="21"/>
      <c r="D927" s="7" t="s">
        <v>422</v>
      </c>
      <c r="E927" s="9">
        <v>50</v>
      </c>
      <c r="F927" s="9">
        <v>60</v>
      </c>
      <c r="G927" s="9">
        <v>60</v>
      </c>
      <c r="H927" s="9">
        <v>60</v>
      </c>
      <c r="I927" s="9">
        <v>60</v>
      </c>
      <c r="J927" s="9">
        <v>290</v>
      </c>
    </row>
    <row r="928" spans="1:10" ht="30" customHeight="1">
      <c r="A928" s="18"/>
      <c r="B928" s="18"/>
      <c r="C928" s="21"/>
      <c r="D928" s="7" t="s">
        <v>423</v>
      </c>
      <c r="E928" s="9">
        <v>0</v>
      </c>
      <c r="F928" s="9">
        <v>0</v>
      </c>
      <c r="G928" s="9">
        <v>0</v>
      </c>
      <c r="H928" s="9">
        <v>0</v>
      </c>
      <c r="I928" s="9">
        <v>0</v>
      </c>
      <c r="J928" s="9">
        <v>0</v>
      </c>
    </row>
    <row r="929" spans="1:10" ht="30" customHeight="1">
      <c r="A929" s="19"/>
      <c r="B929" s="19"/>
      <c r="C929" s="21"/>
      <c r="D929" s="7" t="s">
        <v>424</v>
      </c>
      <c r="E929" s="9">
        <v>5</v>
      </c>
      <c r="F929" s="9">
        <v>5</v>
      </c>
      <c r="G929" s="9">
        <v>6</v>
      </c>
      <c r="H929" s="9">
        <v>6</v>
      </c>
      <c r="I929" s="9">
        <v>6</v>
      </c>
      <c r="J929" s="9">
        <v>28</v>
      </c>
    </row>
    <row r="930" spans="1:10" ht="30" customHeight="1">
      <c r="A930" s="17">
        <v>11</v>
      </c>
      <c r="B930" s="20" t="s">
        <v>78</v>
      </c>
      <c r="C930" s="21" t="s">
        <v>79</v>
      </c>
      <c r="D930" s="7" t="s">
        <v>420</v>
      </c>
      <c r="E930" s="8">
        <v>0</v>
      </c>
      <c r="F930" s="8">
        <v>0</v>
      </c>
      <c r="G930" s="8">
        <v>0</v>
      </c>
      <c r="H930" s="8">
        <v>0</v>
      </c>
      <c r="I930" s="8">
        <v>0</v>
      </c>
      <c r="J930" s="8">
        <v>0</v>
      </c>
    </row>
    <row r="931" spans="1:10" ht="30" customHeight="1">
      <c r="A931" s="18"/>
      <c r="B931" s="18"/>
      <c r="C931" s="21"/>
      <c r="D931" s="7" t="s">
        <v>421</v>
      </c>
      <c r="E931" s="9">
        <v>0</v>
      </c>
      <c r="F931" s="9">
        <v>0</v>
      </c>
      <c r="G931" s="9">
        <v>0</v>
      </c>
      <c r="H931" s="9">
        <v>0</v>
      </c>
      <c r="I931" s="9">
        <v>0</v>
      </c>
      <c r="J931" s="9">
        <v>0</v>
      </c>
    </row>
    <row r="932" spans="1:10" ht="30" customHeight="1">
      <c r="A932" s="18"/>
      <c r="B932" s="18"/>
      <c r="C932" s="21"/>
      <c r="D932" s="7" t="s">
        <v>422</v>
      </c>
      <c r="E932" s="9">
        <v>0</v>
      </c>
      <c r="F932" s="9">
        <v>0</v>
      </c>
      <c r="G932" s="9">
        <v>0</v>
      </c>
      <c r="H932" s="9">
        <v>0</v>
      </c>
      <c r="I932" s="9">
        <v>0</v>
      </c>
      <c r="J932" s="9">
        <v>0</v>
      </c>
    </row>
    <row r="933" spans="1:10" ht="30" customHeight="1">
      <c r="A933" s="18"/>
      <c r="B933" s="18"/>
      <c r="C933" s="21"/>
      <c r="D933" s="7" t="s">
        <v>423</v>
      </c>
      <c r="E933" s="9">
        <v>0</v>
      </c>
      <c r="F933" s="9">
        <v>0</v>
      </c>
      <c r="G933" s="9">
        <v>0</v>
      </c>
      <c r="H933" s="9">
        <v>0</v>
      </c>
      <c r="I933" s="9">
        <v>0</v>
      </c>
      <c r="J933" s="9">
        <v>0</v>
      </c>
    </row>
    <row r="934" spans="1:10" ht="30" customHeight="1">
      <c r="A934" s="19"/>
      <c r="B934" s="19"/>
      <c r="C934" s="21"/>
      <c r="D934" s="7" t="s">
        <v>424</v>
      </c>
      <c r="E934" s="9">
        <v>0</v>
      </c>
      <c r="F934" s="9">
        <v>0</v>
      </c>
      <c r="G934" s="9">
        <v>0</v>
      </c>
      <c r="H934" s="9">
        <v>0</v>
      </c>
      <c r="I934" s="9">
        <v>0</v>
      </c>
      <c r="J934" s="9">
        <v>0</v>
      </c>
    </row>
    <row r="935" spans="1:10" ht="24" customHeight="1">
      <c r="A935" s="17">
        <v>12</v>
      </c>
      <c r="B935" s="20" t="s">
        <v>15</v>
      </c>
      <c r="C935" s="21" t="s">
        <v>270</v>
      </c>
      <c r="D935" s="7" t="s">
        <v>420</v>
      </c>
      <c r="E935" s="8">
        <v>75</v>
      </c>
      <c r="F935" s="8">
        <v>75</v>
      </c>
      <c r="G935" s="8">
        <v>75</v>
      </c>
      <c r="H935" s="8">
        <v>75</v>
      </c>
      <c r="I935" s="8">
        <v>75</v>
      </c>
      <c r="J935" s="8">
        <v>375</v>
      </c>
    </row>
    <row r="936" spans="1:10" ht="24" customHeight="1">
      <c r="A936" s="18"/>
      <c r="B936" s="18"/>
      <c r="C936" s="21"/>
      <c r="D936" s="7" t="s">
        <v>421</v>
      </c>
      <c r="E936" s="9">
        <v>75</v>
      </c>
      <c r="F936" s="9">
        <v>75</v>
      </c>
      <c r="G936" s="9">
        <v>75</v>
      </c>
      <c r="H936" s="9">
        <v>75</v>
      </c>
      <c r="I936" s="9">
        <v>75</v>
      </c>
      <c r="J936" s="9">
        <v>375</v>
      </c>
    </row>
    <row r="937" spans="1:10" ht="24" customHeight="1">
      <c r="A937" s="18"/>
      <c r="B937" s="18"/>
      <c r="C937" s="21"/>
      <c r="D937" s="7" t="s">
        <v>422</v>
      </c>
      <c r="E937" s="9">
        <v>0</v>
      </c>
      <c r="F937" s="9">
        <v>0</v>
      </c>
      <c r="G937" s="9">
        <v>0</v>
      </c>
      <c r="H937" s="9">
        <v>0</v>
      </c>
      <c r="I937" s="9">
        <v>0</v>
      </c>
      <c r="J937" s="9">
        <v>0</v>
      </c>
    </row>
    <row r="938" spans="1:10" ht="25.5" customHeight="1">
      <c r="A938" s="18"/>
      <c r="B938" s="18"/>
      <c r="C938" s="21"/>
      <c r="D938" s="7" t="s">
        <v>423</v>
      </c>
      <c r="E938" s="9">
        <v>0</v>
      </c>
      <c r="F938" s="9">
        <v>0</v>
      </c>
      <c r="G938" s="9">
        <v>0</v>
      </c>
      <c r="H938" s="9">
        <v>0</v>
      </c>
      <c r="I938" s="9">
        <v>0</v>
      </c>
      <c r="J938" s="9">
        <v>0</v>
      </c>
    </row>
    <row r="939" spans="1:10" ht="25.5" customHeight="1">
      <c r="A939" s="19"/>
      <c r="B939" s="19"/>
      <c r="C939" s="21"/>
      <c r="D939" s="7" t="s">
        <v>424</v>
      </c>
      <c r="E939" s="9">
        <v>0</v>
      </c>
      <c r="F939" s="9">
        <v>0</v>
      </c>
      <c r="G939" s="9">
        <v>0</v>
      </c>
      <c r="H939" s="9">
        <v>0</v>
      </c>
      <c r="I939" s="9">
        <v>0</v>
      </c>
      <c r="J939" s="9">
        <v>0</v>
      </c>
    </row>
    <row r="940" spans="1:10" ht="24" customHeight="1">
      <c r="A940" s="17">
        <v>13</v>
      </c>
      <c r="B940" s="48" t="s">
        <v>16</v>
      </c>
      <c r="C940" s="21" t="s">
        <v>201</v>
      </c>
      <c r="D940" s="7" t="s">
        <v>420</v>
      </c>
      <c r="E940" s="8">
        <v>10</v>
      </c>
      <c r="F940" s="8">
        <v>10</v>
      </c>
      <c r="G940" s="8">
        <v>10</v>
      </c>
      <c r="H940" s="8">
        <v>10</v>
      </c>
      <c r="I940" s="8">
        <v>10</v>
      </c>
      <c r="J940" s="8">
        <v>50</v>
      </c>
    </row>
    <row r="941" spans="1:10" ht="24" customHeight="1">
      <c r="A941" s="18"/>
      <c r="B941" s="56"/>
      <c r="C941" s="21"/>
      <c r="D941" s="7" t="s">
        <v>421</v>
      </c>
      <c r="E941" s="9">
        <v>0</v>
      </c>
      <c r="F941" s="9">
        <v>0</v>
      </c>
      <c r="G941" s="9">
        <v>0</v>
      </c>
      <c r="H941" s="9">
        <v>0</v>
      </c>
      <c r="I941" s="9">
        <v>0</v>
      </c>
      <c r="J941" s="9">
        <v>0</v>
      </c>
    </row>
    <row r="942" spans="1:10" ht="24" customHeight="1">
      <c r="A942" s="18"/>
      <c r="B942" s="56"/>
      <c r="C942" s="21"/>
      <c r="D942" s="7" t="s">
        <v>422</v>
      </c>
      <c r="E942" s="9">
        <v>0</v>
      </c>
      <c r="F942" s="9">
        <v>0</v>
      </c>
      <c r="G942" s="9">
        <v>0</v>
      </c>
      <c r="H942" s="9">
        <v>0</v>
      </c>
      <c r="I942" s="9">
        <v>0</v>
      </c>
      <c r="J942" s="9">
        <v>0</v>
      </c>
    </row>
    <row r="943" spans="1:10" ht="25.5" customHeight="1">
      <c r="A943" s="18"/>
      <c r="B943" s="56"/>
      <c r="C943" s="21"/>
      <c r="D943" s="7" t="s">
        <v>423</v>
      </c>
      <c r="E943" s="9">
        <v>0</v>
      </c>
      <c r="F943" s="9">
        <v>0</v>
      </c>
      <c r="G943" s="9">
        <v>0</v>
      </c>
      <c r="H943" s="9">
        <v>0</v>
      </c>
      <c r="I943" s="9">
        <v>0</v>
      </c>
      <c r="J943" s="9">
        <v>0</v>
      </c>
    </row>
    <row r="944" spans="1:10" ht="25.5" customHeight="1">
      <c r="A944" s="19"/>
      <c r="B944" s="57"/>
      <c r="C944" s="21"/>
      <c r="D944" s="7" t="s">
        <v>424</v>
      </c>
      <c r="E944" s="9">
        <v>10</v>
      </c>
      <c r="F944" s="9">
        <v>10</v>
      </c>
      <c r="G944" s="9">
        <v>10</v>
      </c>
      <c r="H944" s="9">
        <v>10</v>
      </c>
      <c r="I944" s="9">
        <v>10</v>
      </c>
      <c r="J944" s="9">
        <v>50</v>
      </c>
    </row>
    <row r="945" spans="1:10" ht="24.75" customHeight="1">
      <c r="A945" s="40" t="s">
        <v>163</v>
      </c>
      <c r="B945" s="58"/>
      <c r="C945" s="58"/>
      <c r="D945" s="59"/>
      <c r="E945" s="8">
        <v>252</v>
      </c>
      <c r="F945" s="8">
        <v>271</v>
      </c>
      <c r="G945" s="8">
        <v>278</v>
      </c>
      <c r="H945" s="8">
        <v>282</v>
      </c>
      <c r="I945" s="8">
        <v>284</v>
      </c>
      <c r="J945" s="8">
        <v>1367</v>
      </c>
    </row>
    <row r="946" spans="1:10" ht="24.75" customHeight="1">
      <c r="A946" s="75" t="s">
        <v>80</v>
      </c>
      <c r="B946" s="76"/>
      <c r="C946" s="76"/>
      <c r="D946" s="76"/>
      <c r="E946" s="76"/>
      <c r="F946" s="76"/>
      <c r="G946" s="76"/>
      <c r="H946" s="76"/>
      <c r="I946" s="76"/>
      <c r="J946" s="76"/>
    </row>
    <row r="947" spans="1:10" ht="24.75" customHeight="1">
      <c r="A947" s="77" t="s">
        <v>81</v>
      </c>
      <c r="B947" s="77"/>
      <c r="C947" s="77"/>
      <c r="D947" s="77"/>
      <c r="E947" s="77"/>
      <c r="F947" s="77"/>
      <c r="G947" s="77"/>
      <c r="H947" s="77"/>
      <c r="I947" s="77"/>
      <c r="J947" s="77"/>
    </row>
    <row r="948" spans="1:10" ht="24.75" customHeight="1">
      <c r="A948" s="35" t="s">
        <v>269</v>
      </c>
      <c r="B948" s="36"/>
      <c r="C948" s="36"/>
      <c r="D948" s="36"/>
      <c r="E948" s="36"/>
      <c r="F948" s="36"/>
      <c r="G948" s="36"/>
      <c r="H948" s="36"/>
      <c r="I948" s="36"/>
      <c r="J948" s="37"/>
    </row>
    <row r="949" spans="1:11" ht="24" customHeight="1">
      <c r="A949" s="55">
        <v>1</v>
      </c>
      <c r="B949" s="48" t="s">
        <v>154</v>
      </c>
      <c r="C949" s="21" t="s">
        <v>47</v>
      </c>
      <c r="D949" s="7" t="s">
        <v>420</v>
      </c>
      <c r="E949" s="8">
        <f aca="true" t="shared" si="101" ref="E949:J949">SUM(E950:E953)</f>
        <v>14.5</v>
      </c>
      <c r="F949" s="8">
        <f t="shared" si="101"/>
        <v>15</v>
      </c>
      <c r="G949" s="8">
        <f t="shared" si="101"/>
        <v>15</v>
      </c>
      <c r="H949" s="8">
        <f t="shared" si="101"/>
        <v>15</v>
      </c>
      <c r="I949" s="8">
        <f t="shared" si="101"/>
        <v>15</v>
      </c>
      <c r="J949" s="8">
        <f t="shared" si="101"/>
        <v>74.5</v>
      </c>
      <c r="K949" s="14"/>
    </row>
    <row r="950" spans="1:10" ht="24" customHeight="1">
      <c r="A950" s="56"/>
      <c r="B950" s="56"/>
      <c r="C950" s="21"/>
      <c r="D950" s="7" t="s">
        <v>421</v>
      </c>
      <c r="E950" s="9">
        <v>0</v>
      </c>
      <c r="F950" s="9">
        <v>0</v>
      </c>
      <c r="G950" s="9">
        <v>0</v>
      </c>
      <c r="H950" s="9">
        <v>0</v>
      </c>
      <c r="I950" s="9">
        <v>0</v>
      </c>
      <c r="J950" s="9">
        <v>0</v>
      </c>
    </row>
    <row r="951" spans="1:11" ht="24" customHeight="1">
      <c r="A951" s="56"/>
      <c r="B951" s="56"/>
      <c r="C951" s="21"/>
      <c r="D951" s="7" t="s">
        <v>422</v>
      </c>
      <c r="E951" s="9">
        <v>14.5</v>
      </c>
      <c r="F951" s="9">
        <v>15</v>
      </c>
      <c r="G951" s="9">
        <v>15</v>
      </c>
      <c r="H951" s="9">
        <v>15</v>
      </c>
      <c r="I951" s="9">
        <v>15</v>
      </c>
      <c r="J951" s="9">
        <f>SUM(E951:I951)</f>
        <v>74.5</v>
      </c>
      <c r="K951" s="14"/>
    </row>
    <row r="952" spans="1:11" ht="25.5" customHeight="1">
      <c r="A952" s="56"/>
      <c r="B952" s="56"/>
      <c r="C952" s="21"/>
      <c r="D952" s="7" t="s">
        <v>423</v>
      </c>
      <c r="E952" s="9">
        <v>0</v>
      </c>
      <c r="F952" s="9">
        <v>0</v>
      </c>
      <c r="G952" s="9">
        <v>0</v>
      </c>
      <c r="H952" s="9">
        <v>0</v>
      </c>
      <c r="I952" s="9">
        <v>0</v>
      </c>
      <c r="J952" s="9">
        <v>0</v>
      </c>
      <c r="K952" s="14"/>
    </row>
    <row r="953" spans="1:11" ht="24.75" customHeight="1">
      <c r="A953" s="57"/>
      <c r="B953" s="57"/>
      <c r="C953" s="21"/>
      <c r="D953" s="7" t="s">
        <v>424</v>
      </c>
      <c r="E953" s="9">
        <v>0</v>
      </c>
      <c r="F953" s="9">
        <v>0</v>
      </c>
      <c r="G953" s="9">
        <v>0</v>
      </c>
      <c r="H953" s="9">
        <v>0</v>
      </c>
      <c r="I953" s="9">
        <v>0</v>
      </c>
      <c r="J953" s="9">
        <v>0</v>
      </c>
      <c r="K953" s="14"/>
    </row>
    <row r="954" spans="1:11" ht="30" customHeight="1">
      <c r="A954" s="55">
        <v>2</v>
      </c>
      <c r="B954" s="20" t="s">
        <v>315</v>
      </c>
      <c r="C954" s="48" t="s">
        <v>83</v>
      </c>
      <c r="D954" s="7" t="s">
        <v>420</v>
      </c>
      <c r="E954" s="8">
        <f aca="true" t="shared" si="102" ref="E954:J954">SUM(E955:E958)</f>
        <v>6</v>
      </c>
      <c r="F954" s="8">
        <f t="shared" si="102"/>
        <v>6</v>
      </c>
      <c r="G954" s="8">
        <f t="shared" si="102"/>
        <v>6</v>
      </c>
      <c r="H954" s="8">
        <f t="shared" si="102"/>
        <v>6</v>
      </c>
      <c r="I954" s="8">
        <f t="shared" si="102"/>
        <v>6</v>
      </c>
      <c r="J954" s="8">
        <f t="shared" si="102"/>
        <v>30</v>
      </c>
      <c r="K954" s="14"/>
    </row>
    <row r="955" spans="1:10" ht="30" customHeight="1">
      <c r="A955" s="56"/>
      <c r="B955" s="18"/>
      <c r="C955" s="49"/>
      <c r="D955" s="7" t="s">
        <v>421</v>
      </c>
      <c r="E955" s="9">
        <v>0</v>
      </c>
      <c r="F955" s="9">
        <v>0</v>
      </c>
      <c r="G955" s="9">
        <v>0</v>
      </c>
      <c r="H955" s="9">
        <v>0</v>
      </c>
      <c r="I955" s="9">
        <v>0</v>
      </c>
      <c r="J955" s="9">
        <f aca="true" t="shared" si="103" ref="J955:J985">SUM(E955:I955)</f>
        <v>0</v>
      </c>
    </row>
    <row r="956" spans="1:10" ht="30" customHeight="1">
      <c r="A956" s="56"/>
      <c r="B956" s="18"/>
      <c r="C956" s="49"/>
      <c r="D956" s="7" t="s">
        <v>422</v>
      </c>
      <c r="E956" s="9">
        <v>3</v>
      </c>
      <c r="F956" s="9">
        <v>3</v>
      </c>
      <c r="G956" s="9">
        <v>3</v>
      </c>
      <c r="H956" s="9">
        <v>3</v>
      </c>
      <c r="I956" s="9">
        <v>3</v>
      </c>
      <c r="J956" s="9">
        <f t="shared" si="103"/>
        <v>15</v>
      </c>
    </row>
    <row r="957" spans="1:10" ht="30" customHeight="1">
      <c r="A957" s="56"/>
      <c r="B957" s="18"/>
      <c r="C957" s="49"/>
      <c r="D957" s="7" t="s">
        <v>423</v>
      </c>
      <c r="E957" s="9">
        <v>0</v>
      </c>
      <c r="F957" s="9">
        <v>0</v>
      </c>
      <c r="G957" s="9">
        <v>0</v>
      </c>
      <c r="H957" s="9">
        <v>0</v>
      </c>
      <c r="I957" s="9">
        <v>0</v>
      </c>
      <c r="J957" s="9">
        <f t="shared" si="103"/>
        <v>0</v>
      </c>
    </row>
    <row r="958" spans="1:10" ht="30" customHeight="1">
      <c r="A958" s="57"/>
      <c r="B958" s="19"/>
      <c r="C958" s="50"/>
      <c r="D958" s="7" t="s">
        <v>424</v>
      </c>
      <c r="E958" s="9">
        <v>3</v>
      </c>
      <c r="F958" s="9">
        <v>3</v>
      </c>
      <c r="G958" s="9">
        <v>3</v>
      </c>
      <c r="H958" s="9">
        <v>3</v>
      </c>
      <c r="I958" s="9">
        <v>3</v>
      </c>
      <c r="J958" s="9">
        <f t="shared" si="103"/>
        <v>15</v>
      </c>
    </row>
    <row r="959" spans="1:10" ht="30" customHeight="1">
      <c r="A959" s="55">
        <v>3</v>
      </c>
      <c r="B959" s="20" t="s">
        <v>316</v>
      </c>
      <c r="C959" s="21" t="s">
        <v>317</v>
      </c>
      <c r="D959" s="7" t="s">
        <v>420</v>
      </c>
      <c r="E959" s="8">
        <f aca="true" t="shared" si="104" ref="E959:J959">SUM(E960:E963)</f>
        <v>2</v>
      </c>
      <c r="F959" s="8">
        <f t="shared" si="104"/>
        <v>2</v>
      </c>
      <c r="G959" s="8">
        <f t="shared" si="104"/>
        <v>2</v>
      </c>
      <c r="H959" s="8">
        <f t="shared" si="104"/>
        <v>2</v>
      </c>
      <c r="I959" s="8">
        <f t="shared" si="104"/>
        <v>2</v>
      </c>
      <c r="J959" s="8">
        <f t="shared" si="104"/>
        <v>10</v>
      </c>
    </row>
    <row r="960" spans="1:10" ht="30" customHeight="1">
      <c r="A960" s="56"/>
      <c r="B960" s="18"/>
      <c r="C960" s="21"/>
      <c r="D960" s="7" t="s">
        <v>421</v>
      </c>
      <c r="E960" s="9">
        <v>0</v>
      </c>
      <c r="F960" s="9">
        <v>0</v>
      </c>
      <c r="G960" s="9">
        <v>0</v>
      </c>
      <c r="H960" s="9">
        <v>0</v>
      </c>
      <c r="I960" s="9">
        <v>0</v>
      </c>
      <c r="J960" s="9">
        <f t="shared" si="103"/>
        <v>0</v>
      </c>
    </row>
    <row r="961" spans="1:10" ht="30" customHeight="1">
      <c r="A961" s="56"/>
      <c r="B961" s="18"/>
      <c r="C961" s="21"/>
      <c r="D961" s="7" t="s">
        <v>422</v>
      </c>
      <c r="E961" s="9">
        <v>0</v>
      </c>
      <c r="F961" s="9">
        <v>0</v>
      </c>
      <c r="G961" s="9">
        <v>0</v>
      </c>
      <c r="H961" s="9">
        <v>0</v>
      </c>
      <c r="I961" s="9">
        <v>0</v>
      </c>
      <c r="J961" s="9">
        <f t="shared" si="103"/>
        <v>0</v>
      </c>
    </row>
    <row r="962" spans="1:10" ht="30" customHeight="1">
      <c r="A962" s="56"/>
      <c r="B962" s="18"/>
      <c r="C962" s="21"/>
      <c r="D962" s="7" t="s">
        <v>423</v>
      </c>
      <c r="E962" s="9">
        <v>2</v>
      </c>
      <c r="F962" s="9">
        <v>2</v>
      </c>
      <c r="G962" s="9">
        <v>2</v>
      </c>
      <c r="H962" s="9">
        <v>2</v>
      </c>
      <c r="I962" s="9">
        <v>2</v>
      </c>
      <c r="J962" s="9">
        <f t="shared" si="103"/>
        <v>10</v>
      </c>
    </row>
    <row r="963" spans="1:10" ht="30" customHeight="1">
      <c r="A963" s="57"/>
      <c r="B963" s="19"/>
      <c r="C963" s="21"/>
      <c r="D963" s="7" t="s">
        <v>424</v>
      </c>
      <c r="E963" s="9">
        <v>0</v>
      </c>
      <c r="F963" s="9">
        <v>0</v>
      </c>
      <c r="G963" s="9">
        <v>0</v>
      </c>
      <c r="H963" s="9">
        <v>0</v>
      </c>
      <c r="I963" s="9">
        <v>0</v>
      </c>
      <c r="J963" s="9">
        <f t="shared" si="103"/>
        <v>0</v>
      </c>
    </row>
    <row r="964" spans="1:10" ht="30" customHeight="1">
      <c r="A964" s="55">
        <v>4</v>
      </c>
      <c r="B964" s="20" t="s">
        <v>208</v>
      </c>
      <c r="C964" s="21" t="s">
        <v>318</v>
      </c>
      <c r="D964" s="7" t="s">
        <v>420</v>
      </c>
      <c r="E964" s="8">
        <f aca="true" t="shared" si="105" ref="E964:J964">SUM(E965:E968)</f>
        <v>25</v>
      </c>
      <c r="F964" s="8">
        <f t="shared" si="105"/>
        <v>30</v>
      </c>
      <c r="G964" s="8">
        <f t="shared" si="105"/>
        <v>30</v>
      </c>
      <c r="H964" s="8">
        <f t="shared" si="105"/>
        <v>30</v>
      </c>
      <c r="I964" s="8">
        <f t="shared" si="105"/>
        <v>30</v>
      </c>
      <c r="J964" s="8">
        <f t="shared" si="105"/>
        <v>145</v>
      </c>
    </row>
    <row r="965" spans="1:10" ht="30" customHeight="1">
      <c r="A965" s="56"/>
      <c r="B965" s="18"/>
      <c r="C965" s="21"/>
      <c r="D965" s="7" t="s">
        <v>421</v>
      </c>
      <c r="E965" s="9">
        <v>0</v>
      </c>
      <c r="F965" s="9">
        <v>0</v>
      </c>
      <c r="G965" s="9">
        <v>0</v>
      </c>
      <c r="H965" s="9">
        <v>0</v>
      </c>
      <c r="I965" s="9">
        <v>0</v>
      </c>
      <c r="J965" s="9">
        <f t="shared" si="103"/>
        <v>0</v>
      </c>
    </row>
    <row r="966" spans="1:10" ht="30" customHeight="1">
      <c r="A966" s="56"/>
      <c r="B966" s="18"/>
      <c r="C966" s="21"/>
      <c r="D966" s="7" t="s">
        <v>422</v>
      </c>
      <c r="E966" s="9">
        <v>15</v>
      </c>
      <c r="F966" s="9">
        <v>20</v>
      </c>
      <c r="G966" s="9">
        <v>20</v>
      </c>
      <c r="H966" s="9">
        <v>20</v>
      </c>
      <c r="I966" s="9">
        <v>20</v>
      </c>
      <c r="J966" s="9">
        <f t="shared" si="103"/>
        <v>95</v>
      </c>
    </row>
    <row r="967" spans="1:10" ht="30" customHeight="1">
      <c r="A967" s="56"/>
      <c r="B967" s="18"/>
      <c r="C967" s="21"/>
      <c r="D967" s="7" t="s">
        <v>423</v>
      </c>
      <c r="E967" s="9">
        <v>8</v>
      </c>
      <c r="F967" s="9">
        <v>8</v>
      </c>
      <c r="G967" s="9">
        <v>8</v>
      </c>
      <c r="H967" s="9">
        <v>8</v>
      </c>
      <c r="I967" s="9">
        <v>8</v>
      </c>
      <c r="J967" s="9">
        <f t="shared" si="103"/>
        <v>40</v>
      </c>
    </row>
    <row r="968" spans="1:10" ht="30" customHeight="1">
      <c r="A968" s="57"/>
      <c r="B968" s="19"/>
      <c r="C968" s="21"/>
      <c r="D968" s="7" t="s">
        <v>424</v>
      </c>
      <c r="E968" s="9">
        <v>2</v>
      </c>
      <c r="F968" s="9">
        <v>2</v>
      </c>
      <c r="G968" s="9">
        <v>2</v>
      </c>
      <c r="H968" s="9">
        <v>2</v>
      </c>
      <c r="I968" s="9">
        <v>2</v>
      </c>
      <c r="J968" s="9">
        <f t="shared" si="103"/>
        <v>10</v>
      </c>
    </row>
    <row r="969" spans="1:10" ht="30" customHeight="1">
      <c r="A969" s="55">
        <v>5</v>
      </c>
      <c r="B969" s="20" t="s">
        <v>209</v>
      </c>
      <c r="C969" s="21" t="s">
        <v>319</v>
      </c>
      <c r="D969" s="7" t="s">
        <v>420</v>
      </c>
      <c r="E969" s="8">
        <f>SUM(E970:E973)</f>
        <v>0</v>
      </c>
      <c r="F969" s="8">
        <f>SUM(F970:F973)</f>
        <v>0</v>
      </c>
      <c r="G969" s="8">
        <f>SUM(G970:G973)</f>
        <v>0</v>
      </c>
      <c r="H969" s="8">
        <f>SUM(H970:H973)</f>
        <v>0</v>
      </c>
      <c r="I969" s="8">
        <f>SUM(I970:I973)</f>
        <v>0</v>
      </c>
      <c r="J969" s="8">
        <f t="shared" si="103"/>
        <v>0</v>
      </c>
    </row>
    <row r="970" spans="1:10" ht="30" customHeight="1">
      <c r="A970" s="56"/>
      <c r="B970" s="18"/>
      <c r="C970" s="21"/>
      <c r="D970" s="7" t="s">
        <v>421</v>
      </c>
      <c r="E970" s="9">
        <v>0</v>
      </c>
      <c r="F970" s="9">
        <v>0</v>
      </c>
      <c r="G970" s="9">
        <v>0</v>
      </c>
      <c r="H970" s="9">
        <v>0</v>
      </c>
      <c r="I970" s="9">
        <v>0</v>
      </c>
      <c r="J970" s="9">
        <f t="shared" si="103"/>
        <v>0</v>
      </c>
    </row>
    <row r="971" spans="1:10" ht="30" customHeight="1">
      <c r="A971" s="56"/>
      <c r="B971" s="18"/>
      <c r="C971" s="21"/>
      <c r="D971" s="7" t="s">
        <v>422</v>
      </c>
      <c r="E971" s="9">
        <v>0</v>
      </c>
      <c r="F971" s="9">
        <v>0</v>
      </c>
      <c r="G971" s="9">
        <v>0</v>
      </c>
      <c r="H971" s="9">
        <v>0</v>
      </c>
      <c r="I971" s="9">
        <v>0</v>
      </c>
      <c r="J971" s="9">
        <f t="shared" si="103"/>
        <v>0</v>
      </c>
    </row>
    <row r="972" spans="1:10" ht="30" customHeight="1">
      <c r="A972" s="56"/>
      <c r="B972" s="18"/>
      <c r="C972" s="21"/>
      <c r="D972" s="7" t="s">
        <v>423</v>
      </c>
      <c r="E972" s="9">
        <v>0</v>
      </c>
      <c r="F972" s="9">
        <v>0</v>
      </c>
      <c r="G972" s="9">
        <v>0</v>
      </c>
      <c r="H972" s="9">
        <v>0</v>
      </c>
      <c r="I972" s="9">
        <v>0</v>
      </c>
      <c r="J972" s="9">
        <f t="shared" si="103"/>
        <v>0</v>
      </c>
    </row>
    <row r="973" spans="1:10" ht="30" customHeight="1">
      <c r="A973" s="57"/>
      <c r="B973" s="19"/>
      <c r="C973" s="21"/>
      <c r="D973" s="7" t="s">
        <v>424</v>
      </c>
      <c r="E973" s="9">
        <v>0</v>
      </c>
      <c r="F973" s="9">
        <v>0</v>
      </c>
      <c r="G973" s="9">
        <v>0</v>
      </c>
      <c r="H973" s="9">
        <v>0</v>
      </c>
      <c r="I973" s="9">
        <v>0</v>
      </c>
      <c r="J973" s="9">
        <f t="shared" si="103"/>
        <v>0</v>
      </c>
    </row>
    <row r="974" spans="1:10" ht="30" customHeight="1">
      <c r="A974" s="55">
        <v>6</v>
      </c>
      <c r="B974" s="20" t="s">
        <v>210</v>
      </c>
      <c r="C974" s="21" t="s">
        <v>320</v>
      </c>
      <c r="D974" s="7" t="s">
        <v>420</v>
      </c>
      <c r="E974" s="8">
        <f aca="true" t="shared" si="106" ref="E974:J974">SUM(E975:E978)</f>
        <v>7</v>
      </c>
      <c r="F974" s="8">
        <f t="shared" si="106"/>
        <v>7</v>
      </c>
      <c r="G974" s="8">
        <f t="shared" si="106"/>
        <v>7</v>
      </c>
      <c r="H974" s="8">
        <f t="shared" si="106"/>
        <v>7</v>
      </c>
      <c r="I974" s="8">
        <f t="shared" si="106"/>
        <v>7</v>
      </c>
      <c r="J974" s="8">
        <f t="shared" si="106"/>
        <v>35</v>
      </c>
    </row>
    <row r="975" spans="1:10" ht="30" customHeight="1">
      <c r="A975" s="56"/>
      <c r="B975" s="18"/>
      <c r="C975" s="21"/>
      <c r="D975" s="7" t="s">
        <v>421</v>
      </c>
      <c r="E975" s="9">
        <v>0</v>
      </c>
      <c r="F975" s="9">
        <v>0</v>
      </c>
      <c r="G975" s="9">
        <v>0</v>
      </c>
      <c r="H975" s="9">
        <v>0</v>
      </c>
      <c r="I975" s="9">
        <v>0</v>
      </c>
      <c r="J975" s="9">
        <f t="shared" si="103"/>
        <v>0</v>
      </c>
    </row>
    <row r="976" spans="1:10" ht="30" customHeight="1">
      <c r="A976" s="56"/>
      <c r="B976" s="18"/>
      <c r="C976" s="21"/>
      <c r="D976" s="7" t="s">
        <v>422</v>
      </c>
      <c r="E976" s="9">
        <v>5</v>
      </c>
      <c r="F976" s="9">
        <v>5</v>
      </c>
      <c r="G976" s="9">
        <v>5</v>
      </c>
      <c r="H976" s="9">
        <v>5</v>
      </c>
      <c r="I976" s="9">
        <v>5</v>
      </c>
      <c r="J976" s="9">
        <f t="shared" si="103"/>
        <v>25</v>
      </c>
    </row>
    <row r="977" spans="1:10" ht="30" customHeight="1">
      <c r="A977" s="56"/>
      <c r="B977" s="18"/>
      <c r="C977" s="21"/>
      <c r="D977" s="7" t="s">
        <v>423</v>
      </c>
      <c r="E977" s="9">
        <v>0</v>
      </c>
      <c r="F977" s="9">
        <v>0</v>
      </c>
      <c r="G977" s="9">
        <v>0</v>
      </c>
      <c r="H977" s="9">
        <v>0</v>
      </c>
      <c r="I977" s="9">
        <v>0</v>
      </c>
      <c r="J977" s="9">
        <f t="shared" si="103"/>
        <v>0</v>
      </c>
    </row>
    <row r="978" spans="1:10" ht="30" customHeight="1">
      <c r="A978" s="57"/>
      <c r="B978" s="19"/>
      <c r="C978" s="21"/>
      <c r="D978" s="7" t="s">
        <v>424</v>
      </c>
      <c r="E978" s="9">
        <v>2</v>
      </c>
      <c r="F978" s="9">
        <v>2</v>
      </c>
      <c r="G978" s="9">
        <v>2</v>
      </c>
      <c r="H978" s="9">
        <v>2</v>
      </c>
      <c r="I978" s="9">
        <v>2</v>
      </c>
      <c r="J978" s="9">
        <f t="shared" si="103"/>
        <v>10</v>
      </c>
    </row>
    <row r="979" spans="1:10" ht="30" customHeight="1">
      <c r="A979" s="55">
        <v>7</v>
      </c>
      <c r="B979" s="20" t="s">
        <v>211</v>
      </c>
      <c r="C979" s="21" t="s">
        <v>84</v>
      </c>
      <c r="D979" s="7" t="s">
        <v>420</v>
      </c>
      <c r="E979" s="8">
        <f>SUM(E980:E983)</f>
        <v>57</v>
      </c>
      <c r="F979" s="8">
        <f>SUM(F980:F983)</f>
        <v>63</v>
      </c>
      <c r="G979" s="8">
        <f>SUM(G980:G983)</f>
        <v>60</v>
      </c>
      <c r="H979" s="8">
        <f>SUM(H980:H983)</f>
        <v>64</v>
      </c>
      <c r="I979" s="8">
        <f>SUM(I980:I983)</f>
        <v>60</v>
      </c>
      <c r="J979" s="8">
        <f t="shared" si="103"/>
        <v>304</v>
      </c>
    </row>
    <row r="980" spans="1:10" ht="30" customHeight="1">
      <c r="A980" s="56"/>
      <c r="B980" s="18"/>
      <c r="C980" s="21"/>
      <c r="D980" s="7" t="s">
        <v>421</v>
      </c>
      <c r="E980" s="9">
        <v>0</v>
      </c>
      <c r="F980" s="9">
        <v>0</v>
      </c>
      <c r="G980" s="9">
        <v>0</v>
      </c>
      <c r="H980" s="9">
        <v>0</v>
      </c>
      <c r="I980" s="9">
        <v>0</v>
      </c>
      <c r="J980" s="9">
        <f t="shared" si="103"/>
        <v>0</v>
      </c>
    </row>
    <row r="981" spans="1:10" ht="30" customHeight="1">
      <c r="A981" s="56"/>
      <c r="B981" s="18"/>
      <c r="C981" s="21"/>
      <c r="D981" s="7" t="s">
        <v>422</v>
      </c>
      <c r="E981" s="9">
        <v>57</v>
      </c>
      <c r="F981" s="9">
        <v>59</v>
      </c>
      <c r="G981" s="9">
        <v>60</v>
      </c>
      <c r="H981" s="9">
        <v>60</v>
      </c>
      <c r="I981" s="9">
        <v>60</v>
      </c>
      <c r="J981" s="9">
        <f t="shared" si="103"/>
        <v>296</v>
      </c>
    </row>
    <row r="982" spans="1:10" ht="30" customHeight="1">
      <c r="A982" s="56"/>
      <c r="B982" s="18"/>
      <c r="C982" s="21"/>
      <c r="D982" s="7" t="s">
        <v>423</v>
      </c>
      <c r="E982" s="9">
        <v>0</v>
      </c>
      <c r="F982" s="9">
        <v>0</v>
      </c>
      <c r="G982" s="9">
        <v>0</v>
      </c>
      <c r="H982" s="9">
        <v>0</v>
      </c>
      <c r="I982" s="9">
        <v>0</v>
      </c>
      <c r="J982" s="9">
        <f t="shared" si="103"/>
        <v>0</v>
      </c>
    </row>
    <row r="983" spans="1:10" ht="30" customHeight="1">
      <c r="A983" s="57"/>
      <c r="B983" s="19"/>
      <c r="C983" s="21"/>
      <c r="D983" s="7" t="s">
        <v>424</v>
      </c>
      <c r="E983" s="9">
        <v>0</v>
      </c>
      <c r="F983" s="9">
        <v>4</v>
      </c>
      <c r="G983" s="9">
        <v>0</v>
      </c>
      <c r="H983" s="9">
        <v>4</v>
      </c>
      <c r="I983" s="9">
        <v>0</v>
      </c>
      <c r="J983" s="9">
        <f t="shared" si="103"/>
        <v>8</v>
      </c>
    </row>
    <row r="984" spans="1:10" ht="30" customHeight="1">
      <c r="A984" s="55">
        <v>8</v>
      </c>
      <c r="B984" s="20" t="s">
        <v>212</v>
      </c>
      <c r="C984" s="21" t="s">
        <v>321</v>
      </c>
      <c r="D984" s="7" t="s">
        <v>420</v>
      </c>
      <c r="E984" s="8">
        <f aca="true" t="shared" si="107" ref="E984:J984">SUM(E985:E988)</f>
        <v>10</v>
      </c>
      <c r="F984" s="8">
        <f t="shared" si="107"/>
        <v>10</v>
      </c>
      <c r="G984" s="8">
        <f t="shared" si="107"/>
        <v>10</v>
      </c>
      <c r="H984" s="8">
        <f t="shared" si="107"/>
        <v>10</v>
      </c>
      <c r="I984" s="8">
        <f t="shared" si="107"/>
        <v>10</v>
      </c>
      <c r="J984" s="8">
        <f t="shared" si="107"/>
        <v>50</v>
      </c>
    </row>
    <row r="985" spans="1:10" ht="30" customHeight="1">
      <c r="A985" s="56"/>
      <c r="B985" s="18"/>
      <c r="C985" s="21"/>
      <c r="D985" s="7" t="s">
        <v>421</v>
      </c>
      <c r="E985" s="9">
        <v>0</v>
      </c>
      <c r="F985" s="9">
        <v>0</v>
      </c>
      <c r="G985" s="9">
        <v>0</v>
      </c>
      <c r="H985" s="9">
        <v>0</v>
      </c>
      <c r="I985" s="9">
        <v>0</v>
      </c>
      <c r="J985" s="9">
        <f t="shared" si="103"/>
        <v>0</v>
      </c>
    </row>
    <row r="986" spans="1:10" ht="30" customHeight="1">
      <c r="A986" s="56"/>
      <c r="B986" s="18"/>
      <c r="C986" s="21"/>
      <c r="D986" s="7" t="s">
        <v>422</v>
      </c>
      <c r="E986" s="9">
        <v>8</v>
      </c>
      <c r="F986" s="9">
        <v>8</v>
      </c>
      <c r="G986" s="9">
        <v>8</v>
      </c>
      <c r="H986" s="9">
        <v>8</v>
      </c>
      <c r="I986" s="9">
        <v>8</v>
      </c>
      <c r="J986" s="9">
        <f aca="true" t="shared" si="108" ref="J986:J1008">SUM(E986:I986)</f>
        <v>40</v>
      </c>
    </row>
    <row r="987" spans="1:10" ht="30" customHeight="1">
      <c r="A987" s="56"/>
      <c r="B987" s="18"/>
      <c r="C987" s="21"/>
      <c r="D987" s="7" t="s">
        <v>423</v>
      </c>
      <c r="E987" s="9">
        <v>0</v>
      </c>
      <c r="F987" s="9">
        <v>0</v>
      </c>
      <c r="G987" s="9">
        <v>0</v>
      </c>
      <c r="H987" s="9">
        <v>0</v>
      </c>
      <c r="I987" s="9">
        <v>0</v>
      </c>
      <c r="J987" s="9">
        <f t="shared" si="108"/>
        <v>0</v>
      </c>
    </row>
    <row r="988" spans="1:10" ht="30" customHeight="1">
      <c r="A988" s="57"/>
      <c r="B988" s="19"/>
      <c r="C988" s="21"/>
      <c r="D988" s="7" t="s">
        <v>424</v>
      </c>
      <c r="E988" s="9">
        <v>2</v>
      </c>
      <c r="F988" s="9">
        <v>2</v>
      </c>
      <c r="G988" s="9">
        <v>2</v>
      </c>
      <c r="H988" s="9">
        <v>2</v>
      </c>
      <c r="I988" s="9">
        <v>2</v>
      </c>
      <c r="J988" s="9">
        <f t="shared" si="108"/>
        <v>10</v>
      </c>
    </row>
    <row r="989" spans="1:10" ht="30" customHeight="1">
      <c r="A989" s="55">
        <v>9</v>
      </c>
      <c r="B989" s="20" t="s">
        <v>213</v>
      </c>
      <c r="C989" s="21" t="s">
        <v>322</v>
      </c>
      <c r="D989" s="7" t="s">
        <v>420</v>
      </c>
      <c r="E989" s="8">
        <f>SUM(E990:E993)</f>
        <v>0</v>
      </c>
      <c r="F989" s="8">
        <f>SUM(F990:F993)</f>
        <v>0</v>
      </c>
      <c r="G989" s="8">
        <f>SUM(G990:G993)</f>
        <v>0</v>
      </c>
      <c r="H989" s="8">
        <f>SUM(H990:H993)</f>
        <v>0</v>
      </c>
      <c r="I989" s="8">
        <f>SUM(I990:I993)</f>
        <v>0</v>
      </c>
      <c r="J989" s="8">
        <f t="shared" si="108"/>
        <v>0</v>
      </c>
    </row>
    <row r="990" spans="1:10" ht="30" customHeight="1">
      <c r="A990" s="56"/>
      <c r="B990" s="18"/>
      <c r="C990" s="21"/>
      <c r="D990" s="7" t="s">
        <v>421</v>
      </c>
      <c r="E990" s="9">
        <v>0</v>
      </c>
      <c r="F990" s="9">
        <v>0</v>
      </c>
      <c r="G990" s="9">
        <v>0</v>
      </c>
      <c r="H990" s="9">
        <v>0</v>
      </c>
      <c r="I990" s="9">
        <v>0</v>
      </c>
      <c r="J990" s="9">
        <f t="shared" si="108"/>
        <v>0</v>
      </c>
    </row>
    <row r="991" spans="1:10" ht="30" customHeight="1">
      <c r="A991" s="56"/>
      <c r="B991" s="18"/>
      <c r="C991" s="21"/>
      <c r="D991" s="7" t="s">
        <v>422</v>
      </c>
      <c r="E991" s="9">
        <v>0</v>
      </c>
      <c r="F991" s="9">
        <v>0</v>
      </c>
      <c r="G991" s="9">
        <v>0</v>
      </c>
      <c r="H991" s="9">
        <v>0</v>
      </c>
      <c r="I991" s="9">
        <v>0</v>
      </c>
      <c r="J991" s="9">
        <f t="shared" si="108"/>
        <v>0</v>
      </c>
    </row>
    <row r="992" spans="1:10" ht="30" customHeight="1">
      <c r="A992" s="56"/>
      <c r="B992" s="18"/>
      <c r="C992" s="21"/>
      <c r="D992" s="7" t="s">
        <v>423</v>
      </c>
      <c r="E992" s="9">
        <v>0</v>
      </c>
      <c r="F992" s="9">
        <v>0</v>
      </c>
      <c r="G992" s="9">
        <v>0</v>
      </c>
      <c r="H992" s="9">
        <v>0</v>
      </c>
      <c r="I992" s="9">
        <v>0</v>
      </c>
      <c r="J992" s="9">
        <f t="shared" si="108"/>
        <v>0</v>
      </c>
    </row>
    <row r="993" spans="1:10" ht="30" customHeight="1">
      <c r="A993" s="57"/>
      <c r="B993" s="19"/>
      <c r="C993" s="21"/>
      <c r="D993" s="7" t="s">
        <v>424</v>
      </c>
      <c r="E993" s="9">
        <v>0</v>
      </c>
      <c r="F993" s="9">
        <v>0</v>
      </c>
      <c r="G993" s="9">
        <v>0</v>
      </c>
      <c r="H993" s="9">
        <v>0</v>
      </c>
      <c r="I993" s="9">
        <v>0</v>
      </c>
      <c r="J993" s="9">
        <f t="shared" si="108"/>
        <v>0</v>
      </c>
    </row>
    <row r="994" spans="1:10" ht="30" customHeight="1">
      <c r="A994" s="55">
        <v>10</v>
      </c>
      <c r="B994" s="20" t="s">
        <v>214</v>
      </c>
      <c r="C994" s="21" t="s">
        <v>85</v>
      </c>
      <c r="D994" s="7" t="s">
        <v>420</v>
      </c>
      <c r="E994" s="8">
        <f>SUM(E995:E998)</f>
        <v>0</v>
      </c>
      <c r="F994" s="8">
        <f>SUM(F995:F998)</f>
        <v>0</v>
      </c>
      <c r="G994" s="8">
        <f>SUM(G995:G998)</f>
        <v>0</v>
      </c>
      <c r="H994" s="8">
        <f>SUM(H995:H998)</f>
        <v>0</v>
      </c>
      <c r="I994" s="8">
        <f>SUM(I995:I998)</f>
        <v>0</v>
      </c>
      <c r="J994" s="8">
        <f t="shared" si="108"/>
        <v>0</v>
      </c>
    </row>
    <row r="995" spans="1:10" ht="30" customHeight="1">
      <c r="A995" s="56"/>
      <c r="B995" s="18"/>
      <c r="C995" s="21"/>
      <c r="D995" s="7" t="s">
        <v>421</v>
      </c>
      <c r="E995" s="9">
        <v>0</v>
      </c>
      <c r="F995" s="9">
        <v>0</v>
      </c>
      <c r="G995" s="9">
        <v>0</v>
      </c>
      <c r="H995" s="9">
        <v>0</v>
      </c>
      <c r="I995" s="9">
        <v>0</v>
      </c>
      <c r="J995" s="9">
        <f t="shared" si="108"/>
        <v>0</v>
      </c>
    </row>
    <row r="996" spans="1:10" ht="30" customHeight="1">
      <c r="A996" s="56"/>
      <c r="B996" s="18"/>
      <c r="C996" s="21"/>
      <c r="D996" s="7" t="s">
        <v>422</v>
      </c>
      <c r="E996" s="9">
        <v>0</v>
      </c>
      <c r="F996" s="9">
        <v>0</v>
      </c>
      <c r="G996" s="9">
        <v>0</v>
      </c>
      <c r="H996" s="9">
        <v>0</v>
      </c>
      <c r="I996" s="9">
        <v>0</v>
      </c>
      <c r="J996" s="9">
        <f t="shared" si="108"/>
        <v>0</v>
      </c>
    </row>
    <row r="997" spans="1:10" ht="30" customHeight="1">
      <c r="A997" s="56"/>
      <c r="B997" s="18"/>
      <c r="C997" s="21"/>
      <c r="D997" s="7" t="s">
        <v>423</v>
      </c>
      <c r="E997" s="9">
        <v>0</v>
      </c>
      <c r="F997" s="9">
        <v>0</v>
      </c>
      <c r="G997" s="9">
        <v>0</v>
      </c>
      <c r="H997" s="9">
        <v>0</v>
      </c>
      <c r="I997" s="9">
        <v>0</v>
      </c>
      <c r="J997" s="9">
        <f t="shared" si="108"/>
        <v>0</v>
      </c>
    </row>
    <row r="998" spans="1:10" ht="30" customHeight="1">
      <c r="A998" s="57"/>
      <c r="B998" s="19"/>
      <c r="C998" s="21"/>
      <c r="D998" s="7" t="s">
        <v>424</v>
      </c>
      <c r="E998" s="9">
        <v>0</v>
      </c>
      <c r="F998" s="9">
        <v>0</v>
      </c>
      <c r="G998" s="9">
        <v>0</v>
      </c>
      <c r="H998" s="9">
        <v>0</v>
      </c>
      <c r="I998" s="9">
        <v>0</v>
      </c>
      <c r="J998" s="9">
        <f t="shared" si="108"/>
        <v>0</v>
      </c>
    </row>
    <row r="999" spans="1:10" ht="31.5" customHeight="1">
      <c r="A999" s="55">
        <v>11</v>
      </c>
      <c r="B999" s="20" t="s">
        <v>215</v>
      </c>
      <c r="C999" s="21" t="s">
        <v>86</v>
      </c>
      <c r="D999" s="7" t="s">
        <v>420</v>
      </c>
      <c r="E999" s="8">
        <f>SUM(E1000:E1003)</f>
        <v>0</v>
      </c>
      <c r="F999" s="8">
        <f>SUM(F1000:F1003)</f>
        <v>0</v>
      </c>
      <c r="G999" s="8">
        <f>SUM(G1000:G1003)</f>
        <v>0</v>
      </c>
      <c r="H999" s="8">
        <f>SUM(H1000:H1003)</f>
        <v>0</v>
      </c>
      <c r="I999" s="8">
        <f>SUM(I1000:I1003)</f>
        <v>0</v>
      </c>
      <c r="J999" s="8">
        <f t="shared" si="108"/>
        <v>0</v>
      </c>
    </row>
    <row r="1000" spans="1:10" ht="31.5" customHeight="1">
      <c r="A1000" s="56"/>
      <c r="B1000" s="18"/>
      <c r="C1000" s="21"/>
      <c r="D1000" s="7" t="s">
        <v>421</v>
      </c>
      <c r="E1000" s="9">
        <v>0</v>
      </c>
      <c r="F1000" s="9">
        <v>0</v>
      </c>
      <c r="G1000" s="9">
        <v>0</v>
      </c>
      <c r="H1000" s="9">
        <v>0</v>
      </c>
      <c r="I1000" s="9">
        <v>0</v>
      </c>
      <c r="J1000" s="9">
        <f t="shared" si="108"/>
        <v>0</v>
      </c>
    </row>
    <row r="1001" spans="1:10" ht="31.5" customHeight="1">
      <c r="A1001" s="56"/>
      <c r="B1001" s="18"/>
      <c r="C1001" s="21"/>
      <c r="D1001" s="7" t="s">
        <v>422</v>
      </c>
      <c r="E1001" s="9">
        <v>0</v>
      </c>
      <c r="F1001" s="9">
        <v>0</v>
      </c>
      <c r="G1001" s="9">
        <v>0</v>
      </c>
      <c r="H1001" s="9">
        <v>0</v>
      </c>
      <c r="I1001" s="9">
        <v>0</v>
      </c>
      <c r="J1001" s="9">
        <f t="shared" si="108"/>
        <v>0</v>
      </c>
    </row>
    <row r="1002" spans="1:10" ht="31.5" customHeight="1">
      <c r="A1002" s="56"/>
      <c r="B1002" s="18"/>
      <c r="C1002" s="21"/>
      <c r="D1002" s="7" t="s">
        <v>423</v>
      </c>
      <c r="E1002" s="9">
        <v>0</v>
      </c>
      <c r="F1002" s="9">
        <v>0</v>
      </c>
      <c r="G1002" s="9">
        <v>0</v>
      </c>
      <c r="H1002" s="9">
        <v>0</v>
      </c>
      <c r="I1002" s="9">
        <v>0</v>
      </c>
      <c r="J1002" s="9">
        <f t="shared" si="108"/>
        <v>0</v>
      </c>
    </row>
    <row r="1003" spans="1:10" ht="31.5" customHeight="1">
      <c r="A1003" s="57"/>
      <c r="B1003" s="19"/>
      <c r="C1003" s="21"/>
      <c r="D1003" s="7" t="s">
        <v>424</v>
      </c>
      <c r="E1003" s="9">
        <v>0</v>
      </c>
      <c r="F1003" s="9">
        <v>0</v>
      </c>
      <c r="G1003" s="9">
        <v>0</v>
      </c>
      <c r="H1003" s="9">
        <v>0</v>
      </c>
      <c r="I1003" s="9">
        <v>0</v>
      </c>
      <c r="J1003" s="9">
        <f t="shared" si="108"/>
        <v>0</v>
      </c>
    </row>
    <row r="1004" spans="1:10" ht="25.5" customHeight="1">
      <c r="A1004" s="55">
        <v>12</v>
      </c>
      <c r="B1004" s="20" t="s">
        <v>216</v>
      </c>
      <c r="C1004" s="21" t="s">
        <v>268</v>
      </c>
      <c r="D1004" s="7" t="s">
        <v>420</v>
      </c>
      <c r="E1004" s="8">
        <f aca="true" t="shared" si="109" ref="E1004:J1004">SUM(E1005:E1008)</f>
        <v>15</v>
      </c>
      <c r="F1004" s="8">
        <f t="shared" si="109"/>
        <v>15</v>
      </c>
      <c r="G1004" s="8">
        <f t="shared" si="109"/>
        <v>15</v>
      </c>
      <c r="H1004" s="8">
        <f t="shared" si="109"/>
        <v>15</v>
      </c>
      <c r="I1004" s="8">
        <f t="shared" si="109"/>
        <v>15</v>
      </c>
      <c r="J1004" s="8">
        <f t="shared" si="109"/>
        <v>75</v>
      </c>
    </row>
    <row r="1005" spans="1:10" ht="25.5" customHeight="1">
      <c r="A1005" s="56"/>
      <c r="B1005" s="18"/>
      <c r="C1005" s="21"/>
      <c r="D1005" s="7" t="s">
        <v>421</v>
      </c>
      <c r="E1005" s="9">
        <v>0</v>
      </c>
      <c r="F1005" s="9">
        <v>0</v>
      </c>
      <c r="G1005" s="9">
        <v>0</v>
      </c>
      <c r="H1005" s="9">
        <v>0</v>
      </c>
      <c r="I1005" s="9">
        <v>0</v>
      </c>
      <c r="J1005" s="9">
        <f t="shared" si="108"/>
        <v>0</v>
      </c>
    </row>
    <row r="1006" spans="1:10" ht="25.5" customHeight="1">
      <c r="A1006" s="56"/>
      <c r="B1006" s="18"/>
      <c r="C1006" s="21"/>
      <c r="D1006" s="7" t="s">
        <v>422</v>
      </c>
      <c r="E1006" s="9">
        <v>10</v>
      </c>
      <c r="F1006" s="9">
        <v>10</v>
      </c>
      <c r="G1006" s="9">
        <v>10</v>
      </c>
      <c r="H1006" s="9">
        <v>10</v>
      </c>
      <c r="I1006" s="9">
        <v>10</v>
      </c>
      <c r="J1006" s="9">
        <f t="shared" si="108"/>
        <v>50</v>
      </c>
    </row>
    <row r="1007" spans="1:10" ht="27" customHeight="1">
      <c r="A1007" s="56"/>
      <c r="B1007" s="18"/>
      <c r="C1007" s="21"/>
      <c r="D1007" s="7" t="s">
        <v>423</v>
      </c>
      <c r="E1007" s="9">
        <v>0</v>
      </c>
      <c r="F1007" s="9">
        <v>0</v>
      </c>
      <c r="G1007" s="9">
        <v>0</v>
      </c>
      <c r="H1007" s="9">
        <v>0</v>
      </c>
      <c r="I1007" s="9">
        <v>0</v>
      </c>
      <c r="J1007" s="9">
        <f t="shared" si="108"/>
        <v>0</v>
      </c>
    </row>
    <row r="1008" spans="1:10" ht="24.75" customHeight="1">
      <c r="A1008" s="57"/>
      <c r="B1008" s="19"/>
      <c r="C1008" s="21"/>
      <c r="D1008" s="7" t="s">
        <v>424</v>
      </c>
      <c r="E1008" s="9">
        <v>5</v>
      </c>
      <c r="F1008" s="9">
        <v>5</v>
      </c>
      <c r="G1008" s="9">
        <v>5</v>
      </c>
      <c r="H1008" s="9">
        <v>5</v>
      </c>
      <c r="I1008" s="9">
        <v>5</v>
      </c>
      <c r="J1008" s="9">
        <f t="shared" si="108"/>
        <v>25</v>
      </c>
    </row>
    <row r="1009" spans="1:10" ht="25.5" customHeight="1">
      <c r="A1009" s="40" t="s">
        <v>163</v>
      </c>
      <c r="B1009" s="58"/>
      <c r="C1009" s="58"/>
      <c r="D1009" s="59"/>
      <c r="E1009" s="8">
        <v>136.5</v>
      </c>
      <c r="F1009" s="8">
        <v>148</v>
      </c>
      <c r="G1009" s="8">
        <v>145</v>
      </c>
      <c r="H1009" s="8">
        <v>149</v>
      </c>
      <c r="I1009" s="8">
        <v>145</v>
      </c>
      <c r="J1009" s="8">
        <v>723.5</v>
      </c>
    </row>
    <row r="1010" spans="1:10" ht="25.5" customHeight="1">
      <c r="A1010" s="32" t="s">
        <v>273</v>
      </c>
      <c r="B1010" s="62"/>
      <c r="C1010" s="62"/>
      <c r="D1010" s="62"/>
      <c r="E1010" s="62"/>
      <c r="F1010" s="62"/>
      <c r="G1010" s="62"/>
      <c r="H1010" s="62"/>
      <c r="I1010" s="62"/>
      <c r="J1010" s="63"/>
    </row>
    <row r="1011" spans="1:10" ht="24" customHeight="1">
      <c r="A1011" s="17">
        <v>1</v>
      </c>
      <c r="B1011" s="20" t="s">
        <v>217</v>
      </c>
      <c r="C1011" s="21" t="s">
        <v>270</v>
      </c>
      <c r="D1011" s="7" t="s">
        <v>420</v>
      </c>
      <c r="E1011" s="8">
        <f>SUM(E1012:E1015)</f>
        <v>0</v>
      </c>
      <c r="F1011" s="8">
        <f>SUM(F1012:F1015)</f>
        <v>0</v>
      </c>
      <c r="G1011" s="8">
        <f>SUM(G1012:G1015)</f>
        <v>0</v>
      </c>
      <c r="H1011" s="8">
        <f>SUM(H1012:H1015)</f>
        <v>0</v>
      </c>
      <c r="I1011" s="8">
        <f>SUM(I1012:I1015)</f>
        <v>0</v>
      </c>
      <c r="J1011" s="8">
        <f aca="true" t="shared" si="110" ref="J1011:J1045">SUM(E1011:I1011)</f>
        <v>0</v>
      </c>
    </row>
    <row r="1012" spans="1:10" ht="24" customHeight="1">
      <c r="A1012" s="18"/>
      <c r="B1012" s="18"/>
      <c r="C1012" s="21"/>
      <c r="D1012" s="7" t="s">
        <v>421</v>
      </c>
      <c r="E1012" s="9">
        <v>0</v>
      </c>
      <c r="F1012" s="9">
        <v>0</v>
      </c>
      <c r="G1012" s="9">
        <v>0</v>
      </c>
      <c r="H1012" s="9">
        <v>0</v>
      </c>
      <c r="I1012" s="9">
        <v>0</v>
      </c>
      <c r="J1012" s="9">
        <f t="shared" si="110"/>
        <v>0</v>
      </c>
    </row>
    <row r="1013" spans="1:10" ht="24" customHeight="1">
      <c r="A1013" s="18"/>
      <c r="B1013" s="18"/>
      <c r="C1013" s="21"/>
      <c r="D1013" s="7" t="s">
        <v>422</v>
      </c>
      <c r="E1013" s="9">
        <v>0</v>
      </c>
      <c r="F1013" s="9">
        <v>0</v>
      </c>
      <c r="G1013" s="9">
        <v>0</v>
      </c>
      <c r="H1013" s="9">
        <v>0</v>
      </c>
      <c r="I1013" s="9">
        <v>0</v>
      </c>
      <c r="J1013" s="9">
        <f t="shared" si="110"/>
        <v>0</v>
      </c>
    </row>
    <row r="1014" spans="1:10" ht="27" customHeight="1">
      <c r="A1014" s="18"/>
      <c r="B1014" s="18"/>
      <c r="C1014" s="21"/>
      <c r="D1014" s="7" t="s">
        <v>423</v>
      </c>
      <c r="E1014" s="9">
        <v>0</v>
      </c>
      <c r="F1014" s="9">
        <v>0</v>
      </c>
      <c r="G1014" s="9">
        <v>0</v>
      </c>
      <c r="H1014" s="9">
        <v>0</v>
      </c>
      <c r="I1014" s="9">
        <v>0</v>
      </c>
      <c r="J1014" s="9">
        <f t="shared" si="110"/>
        <v>0</v>
      </c>
    </row>
    <row r="1015" spans="1:10" ht="24.75" customHeight="1">
      <c r="A1015" s="19"/>
      <c r="B1015" s="19"/>
      <c r="C1015" s="21"/>
      <c r="D1015" s="7" t="s">
        <v>424</v>
      </c>
      <c r="E1015" s="9">
        <v>0</v>
      </c>
      <c r="F1015" s="9">
        <v>0</v>
      </c>
      <c r="G1015" s="9">
        <v>0</v>
      </c>
      <c r="H1015" s="9">
        <v>0</v>
      </c>
      <c r="I1015" s="9">
        <v>0</v>
      </c>
      <c r="J1015" s="9">
        <f t="shared" si="110"/>
        <v>0</v>
      </c>
    </row>
    <row r="1016" spans="1:10" ht="30" customHeight="1">
      <c r="A1016" s="17">
        <v>2</v>
      </c>
      <c r="B1016" s="20" t="s">
        <v>218</v>
      </c>
      <c r="C1016" s="21" t="s">
        <v>407</v>
      </c>
      <c r="D1016" s="7" t="s">
        <v>420</v>
      </c>
      <c r="E1016" s="8">
        <f>SUM(E1017:E1020)</f>
        <v>0</v>
      </c>
      <c r="F1016" s="8">
        <f>SUM(F1017:F1020)</f>
        <v>0</v>
      </c>
      <c r="G1016" s="8">
        <f>SUM(G1017:G1020)</f>
        <v>0</v>
      </c>
      <c r="H1016" s="8">
        <f>SUM(H1017:H1020)</f>
        <v>0</v>
      </c>
      <c r="I1016" s="8">
        <f>SUM(I1017:I1020)</f>
        <v>0</v>
      </c>
      <c r="J1016" s="8">
        <f t="shared" si="110"/>
        <v>0</v>
      </c>
    </row>
    <row r="1017" spans="1:10" ht="30" customHeight="1">
      <c r="A1017" s="18"/>
      <c r="B1017" s="18"/>
      <c r="C1017" s="21"/>
      <c r="D1017" s="7" t="s">
        <v>421</v>
      </c>
      <c r="E1017" s="9">
        <v>0</v>
      </c>
      <c r="F1017" s="9">
        <v>0</v>
      </c>
      <c r="G1017" s="9">
        <v>0</v>
      </c>
      <c r="H1017" s="9">
        <v>0</v>
      </c>
      <c r="I1017" s="9">
        <v>0</v>
      </c>
      <c r="J1017" s="9">
        <f t="shared" si="110"/>
        <v>0</v>
      </c>
    </row>
    <row r="1018" spans="1:10" ht="30" customHeight="1">
      <c r="A1018" s="18"/>
      <c r="B1018" s="18"/>
      <c r="C1018" s="21"/>
      <c r="D1018" s="7" t="s">
        <v>422</v>
      </c>
      <c r="E1018" s="9">
        <v>0</v>
      </c>
      <c r="F1018" s="9">
        <v>0</v>
      </c>
      <c r="G1018" s="9">
        <v>0</v>
      </c>
      <c r="H1018" s="9">
        <v>0</v>
      </c>
      <c r="I1018" s="9">
        <v>0</v>
      </c>
      <c r="J1018" s="9">
        <f t="shared" si="110"/>
        <v>0</v>
      </c>
    </row>
    <row r="1019" spans="1:10" ht="30" customHeight="1">
      <c r="A1019" s="18"/>
      <c r="B1019" s="18"/>
      <c r="C1019" s="21"/>
      <c r="D1019" s="7" t="s">
        <v>423</v>
      </c>
      <c r="E1019" s="9">
        <v>0</v>
      </c>
      <c r="F1019" s="9">
        <v>0</v>
      </c>
      <c r="G1019" s="9">
        <v>0</v>
      </c>
      <c r="H1019" s="9">
        <v>0</v>
      </c>
      <c r="I1019" s="9">
        <v>0</v>
      </c>
      <c r="J1019" s="9">
        <f t="shared" si="110"/>
        <v>0</v>
      </c>
    </row>
    <row r="1020" spans="1:10" ht="30" customHeight="1">
      <c r="A1020" s="19"/>
      <c r="B1020" s="19"/>
      <c r="C1020" s="21"/>
      <c r="D1020" s="7" t="s">
        <v>424</v>
      </c>
      <c r="E1020" s="9">
        <v>0</v>
      </c>
      <c r="F1020" s="9">
        <v>0</v>
      </c>
      <c r="G1020" s="9">
        <v>0</v>
      </c>
      <c r="H1020" s="9">
        <v>0</v>
      </c>
      <c r="I1020" s="9">
        <v>0</v>
      </c>
      <c r="J1020" s="9">
        <f t="shared" si="110"/>
        <v>0</v>
      </c>
    </row>
    <row r="1021" spans="1:10" ht="31.5" customHeight="1">
      <c r="A1021" s="17">
        <v>3</v>
      </c>
      <c r="B1021" s="20" t="s">
        <v>26</v>
      </c>
      <c r="C1021" s="21" t="s">
        <v>323</v>
      </c>
      <c r="D1021" s="7" t="s">
        <v>420</v>
      </c>
      <c r="E1021" s="8">
        <f>SUM(E1022:E1025)</f>
        <v>3</v>
      </c>
      <c r="F1021" s="8">
        <f>SUM(F1022:F1025)</f>
        <v>3</v>
      </c>
      <c r="G1021" s="8">
        <f>SUM(G1022:G1025)</f>
        <v>0</v>
      </c>
      <c r="H1021" s="8">
        <f>SUM(H1022:H1025)</f>
        <v>0</v>
      </c>
      <c r="I1021" s="8">
        <f>SUM(I1022:I1025)</f>
        <v>0</v>
      </c>
      <c r="J1021" s="8">
        <f t="shared" si="110"/>
        <v>6</v>
      </c>
    </row>
    <row r="1022" spans="1:10" ht="31.5" customHeight="1">
      <c r="A1022" s="18"/>
      <c r="B1022" s="18"/>
      <c r="C1022" s="21"/>
      <c r="D1022" s="7" t="s">
        <v>421</v>
      </c>
      <c r="E1022" s="9">
        <v>0</v>
      </c>
      <c r="F1022" s="9">
        <v>0</v>
      </c>
      <c r="G1022" s="9">
        <v>0</v>
      </c>
      <c r="H1022" s="9">
        <v>0</v>
      </c>
      <c r="I1022" s="9">
        <v>0</v>
      </c>
      <c r="J1022" s="9">
        <f t="shared" si="110"/>
        <v>0</v>
      </c>
    </row>
    <row r="1023" spans="1:10" ht="31.5" customHeight="1">
      <c r="A1023" s="18"/>
      <c r="B1023" s="18"/>
      <c r="C1023" s="21"/>
      <c r="D1023" s="7" t="s">
        <v>422</v>
      </c>
      <c r="E1023" s="9">
        <v>3</v>
      </c>
      <c r="F1023" s="9">
        <v>3</v>
      </c>
      <c r="G1023" s="9">
        <v>0</v>
      </c>
      <c r="H1023" s="9">
        <v>0</v>
      </c>
      <c r="I1023" s="9">
        <v>0</v>
      </c>
      <c r="J1023" s="9">
        <f t="shared" si="110"/>
        <v>6</v>
      </c>
    </row>
    <row r="1024" spans="1:10" ht="31.5" customHeight="1">
      <c r="A1024" s="18"/>
      <c r="B1024" s="18"/>
      <c r="C1024" s="21"/>
      <c r="D1024" s="7" t="s">
        <v>423</v>
      </c>
      <c r="E1024" s="9">
        <v>0</v>
      </c>
      <c r="F1024" s="9">
        <v>0</v>
      </c>
      <c r="G1024" s="9">
        <v>0</v>
      </c>
      <c r="H1024" s="9">
        <v>0</v>
      </c>
      <c r="I1024" s="9">
        <v>0</v>
      </c>
      <c r="J1024" s="9">
        <f t="shared" si="110"/>
        <v>0</v>
      </c>
    </row>
    <row r="1025" spans="1:10" ht="31.5" customHeight="1">
      <c r="A1025" s="19"/>
      <c r="B1025" s="19"/>
      <c r="C1025" s="21"/>
      <c r="D1025" s="7" t="s">
        <v>424</v>
      </c>
      <c r="E1025" s="9">
        <v>0</v>
      </c>
      <c r="F1025" s="9">
        <v>0</v>
      </c>
      <c r="G1025" s="9">
        <v>0</v>
      </c>
      <c r="H1025" s="9">
        <v>0</v>
      </c>
      <c r="I1025" s="9">
        <v>0</v>
      </c>
      <c r="J1025" s="9">
        <f t="shared" si="110"/>
        <v>0</v>
      </c>
    </row>
    <row r="1026" spans="1:10" ht="31.5" customHeight="1">
      <c r="A1026" s="17">
        <v>4</v>
      </c>
      <c r="B1026" s="20" t="s">
        <v>324</v>
      </c>
      <c r="C1026" s="21" t="s">
        <v>325</v>
      </c>
      <c r="D1026" s="7" t="s">
        <v>420</v>
      </c>
      <c r="E1026" s="8">
        <f>SUM(E1027:E1030)</f>
        <v>0</v>
      </c>
      <c r="F1026" s="8">
        <f>SUM(F1027:F1030)</f>
        <v>0</v>
      </c>
      <c r="G1026" s="8">
        <f>SUM(G1027:G1030)</f>
        <v>0</v>
      </c>
      <c r="H1026" s="8">
        <f>SUM(H1027:H1030)</f>
        <v>0</v>
      </c>
      <c r="I1026" s="8">
        <f>SUM(I1027:I1030)</f>
        <v>0</v>
      </c>
      <c r="J1026" s="8">
        <f t="shared" si="110"/>
        <v>0</v>
      </c>
    </row>
    <row r="1027" spans="1:10" ht="31.5" customHeight="1">
      <c r="A1027" s="18"/>
      <c r="B1027" s="18"/>
      <c r="C1027" s="21"/>
      <c r="D1027" s="7" t="s">
        <v>421</v>
      </c>
      <c r="E1027" s="9">
        <v>0</v>
      </c>
      <c r="F1027" s="9">
        <v>0</v>
      </c>
      <c r="G1027" s="9">
        <v>0</v>
      </c>
      <c r="H1027" s="9">
        <v>0</v>
      </c>
      <c r="I1027" s="9">
        <v>0</v>
      </c>
      <c r="J1027" s="9">
        <f t="shared" si="110"/>
        <v>0</v>
      </c>
    </row>
    <row r="1028" spans="1:10" ht="31.5" customHeight="1">
      <c r="A1028" s="18"/>
      <c r="B1028" s="18"/>
      <c r="C1028" s="21"/>
      <c r="D1028" s="7" t="s">
        <v>422</v>
      </c>
      <c r="E1028" s="9">
        <v>0</v>
      </c>
      <c r="F1028" s="9">
        <v>0</v>
      </c>
      <c r="G1028" s="9">
        <v>0</v>
      </c>
      <c r="H1028" s="9">
        <v>0</v>
      </c>
      <c r="I1028" s="9">
        <v>0</v>
      </c>
      <c r="J1028" s="9">
        <f t="shared" si="110"/>
        <v>0</v>
      </c>
    </row>
    <row r="1029" spans="1:10" ht="31.5" customHeight="1">
      <c r="A1029" s="18"/>
      <c r="B1029" s="18"/>
      <c r="C1029" s="21"/>
      <c r="D1029" s="7" t="s">
        <v>423</v>
      </c>
      <c r="E1029" s="9">
        <v>0</v>
      </c>
      <c r="F1029" s="9">
        <v>0</v>
      </c>
      <c r="G1029" s="9">
        <v>0</v>
      </c>
      <c r="H1029" s="9">
        <v>0</v>
      </c>
      <c r="I1029" s="9">
        <v>0</v>
      </c>
      <c r="J1029" s="9">
        <f t="shared" si="110"/>
        <v>0</v>
      </c>
    </row>
    <row r="1030" spans="1:10" ht="31.5" customHeight="1">
      <c r="A1030" s="19"/>
      <c r="B1030" s="19"/>
      <c r="C1030" s="21"/>
      <c r="D1030" s="7" t="s">
        <v>424</v>
      </c>
      <c r="E1030" s="9">
        <v>0</v>
      </c>
      <c r="F1030" s="9">
        <v>0</v>
      </c>
      <c r="G1030" s="9">
        <v>0</v>
      </c>
      <c r="H1030" s="9">
        <v>0</v>
      </c>
      <c r="I1030" s="9">
        <v>0</v>
      </c>
      <c r="J1030" s="9">
        <f t="shared" si="110"/>
        <v>0</v>
      </c>
    </row>
    <row r="1031" spans="1:10" ht="28.5" customHeight="1">
      <c r="A1031" s="17">
        <v>5</v>
      </c>
      <c r="B1031" s="20" t="s">
        <v>27</v>
      </c>
      <c r="C1031" s="21" t="s">
        <v>271</v>
      </c>
      <c r="D1031" s="7" t="s">
        <v>420</v>
      </c>
      <c r="E1031" s="8">
        <f>SUM(E1032:E1035)</f>
        <v>5</v>
      </c>
      <c r="F1031" s="8">
        <f>SUM(F1032:F1035)</f>
        <v>5</v>
      </c>
      <c r="G1031" s="8">
        <f>SUM(G1032:G1035)</f>
        <v>5</v>
      </c>
      <c r="H1031" s="8">
        <f>SUM(H1032:H1035)</f>
        <v>5</v>
      </c>
      <c r="I1031" s="8">
        <f>SUM(I1032:I1035)</f>
        <v>5</v>
      </c>
      <c r="J1031" s="8">
        <f t="shared" si="110"/>
        <v>25</v>
      </c>
    </row>
    <row r="1032" spans="1:10" ht="28.5" customHeight="1">
      <c r="A1032" s="18"/>
      <c r="B1032" s="18"/>
      <c r="C1032" s="21"/>
      <c r="D1032" s="7" t="s">
        <v>421</v>
      </c>
      <c r="E1032" s="9">
        <v>0</v>
      </c>
      <c r="F1032" s="9">
        <v>0</v>
      </c>
      <c r="G1032" s="9">
        <v>0</v>
      </c>
      <c r="H1032" s="9">
        <v>0</v>
      </c>
      <c r="I1032" s="9">
        <v>0</v>
      </c>
      <c r="J1032" s="9">
        <f t="shared" si="110"/>
        <v>0</v>
      </c>
    </row>
    <row r="1033" spans="1:10" ht="28.5" customHeight="1">
      <c r="A1033" s="18"/>
      <c r="B1033" s="18"/>
      <c r="C1033" s="21"/>
      <c r="D1033" s="7" t="s">
        <v>422</v>
      </c>
      <c r="E1033" s="9">
        <v>3</v>
      </c>
      <c r="F1033" s="9">
        <v>3</v>
      </c>
      <c r="G1033" s="9">
        <v>3</v>
      </c>
      <c r="H1033" s="9">
        <v>3</v>
      </c>
      <c r="I1033" s="9">
        <v>3</v>
      </c>
      <c r="J1033" s="9">
        <f t="shared" si="110"/>
        <v>15</v>
      </c>
    </row>
    <row r="1034" spans="1:10" ht="28.5" customHeight="1">
      <c r="A1034" s="18"/>
      <c r="B1034" s="18"/>
      <c r="C1034" s="21"/>
      <c r="D1034" s="7" t="s">
        <v>423</v>
      </c>
      <c r="E1034" s="9">
        <v>0</v>
      </c>
      <c r="F1034" s="9">
        <v>0</v>
      </c>
      <c r="G1034" s="9">
        <v>0</v>
      </c>
      <c r="H1034" s="9">
        <v>0</v>
      </c>
      <c r="I1034" s="9">
        <v>0</v>
      </c>
      <c r="J1034" s="9">
        <f t="shared" si="110"/>
        <v>0</v>
      </c>
    </row>
    <row r="1035" spans="1:10" ht="28.5" customHeight="1">
      <c r="A1035" s="19"/>
      <c r="B1035" s="19"/>
      <c r="C1035" s="21"/>
      <c r="D1035" s="7" t="s">
        <v>424</v>
      </c>
      <c r="E1035" s="9">
        <v>2</v>
      </c>
      <c r="F1035" s="9">
        <v>2</v>
      </c>
      <c r="G1035" s="9">
        <v>2</v>
      </c>
      <c r="H1035" s="9">
        <v>2</v>
      </c>
      <c r="I1035" s="9">
        <v>2</v>
      </c>
      <c r="J1035" s="9">
        <f t="shared" si="110"/>
        <v>10</v>
      </c>
    </row>
    <row r="1036" spans="1:10" ht="28.5" customHeight="1">
      <c r="A1036" s="17">
        <v>6</v>
      </c>
      <c r="B1036" s="20" t="s">
        <v>326</v>
      </c>
      <c r="C1036" s="21" t="s">
        <v>272</v>
      </c>
      <c r="D1036" s="7" t="s">
        <v>420</v>
      </c>
      <c r="E1036" s="8">
        <f>SUM(E1037:E1040)</f>
        <v>1000</v>
      </c>
      <c r="F1036" s="8">
        <f>SUM(F1037:F1040)</f>
        <v>1000</v>
      </c>
      <c r="G1036" s="8">
        <f>SUM(G1037:G1040)</f>
        <v>1000</v>
      </c>
      <c r="H1036" s="8">
        <f>SUM(H1037:H1040)</f>
        <v>1000</v>
      </c>
      <c r="I1036" s="8">
        <f>SUM(I1037:I1040)</f>
        <v>1000</v>
      </c>
      <c r="J1036" s="8">
        <f t="shared" si="110"/>
        <v>5000</v>
      </c>
    </row>
    <row r="1037" spans="1:10" ht="28.5" customHeight="1">
      <c r="A1037" s="18"/>
      <c r="B1037" s="18"/>
      <c r="C1037" s="21"/>
      <c r="D1037" s="7" t="s">
        <v>421</v>
      </c>
      <c r="E1037" s="9">
        <v>0</v>
      </c>
      <c r="F1037" s="9">
        <v>0</v>
      </c>
      <c r="G1037" s="9">
        <v>0</v>
      </c>
      <c r="H1037" s="9">
        <v>0</v>
      </c>
      <c r="I1037" s="9">
        <v>0</v>
      </c>
      <c r="J1037" s="9">
        <f t="shared" si="110"/>
        <v>0</v>
      </c>
    </row>
    <row r="1038" spans="1:10" ht="28.5" customHeight="1">
      <c r="A1038" s="18"/>
      <c r="B1038" s="18"/>
      <c r="C1038" s="21"/>
      <c r="D1038" s="7" t="s">
        <v>422</v>
      </c>
      <c r="E1038" s="9">
        <v>1000</v>
      </c>
      <c r="F1038" s="9">
        <v>1000</v>
      </c>
      <c r="G1038" s="9">
        <v>1000</v>
      </c>
      <c r="H1038" s="9">
        <v>1000</v>
      </c>
      <c r="I1038" s="9">
        <v>1000</v>
      </c>
      <c r="J1038" s="9">
        <f t="shared" si="110"/>
        <v>5000</v>
      </c>
    </row>
    <row r="1039" spans="1:10" ht="28.5" customHeight="1">
      <c r="A1039" s="18"/>
      <c r="B1039" s="18"/>
      <c r="C1039" s="21"/>
      <c r="D1039" s="7" t="s">
        <v>423</v>
      </c>
      <c r="E1039" s="9">
        <v>0</v>
      </c>
      <c r="F1039" s="9">
        <v>0</v>
      </c>
      <c r="G1039" s="9">
        <v>0</v>
      </c>
      <c r="H1039" s="9">
        <v>0</v>
      </c>
      <c r="I1039" s="9">
        <v>0</v>
      </c>
      <c r="J1039" s="9">
        <f t="shared" si="110"/>
        <v>0</v>
      </c>
    </row>
    <row r="1040" spans="1:10" ht="28.5" customHeight="1">
      <c r="A1040" s="19"/>
      <c r="B1040" s="19"/>
      <c r="C1040" s="21"/>
      <c r="D1040" s="7" t="s">
        <v>424</v>
      </c>
      <c r="E1040" s="9">
        <v>0</v>
      </c>
      <c r="F1040" s="9">
        <v>0</v>
      </c>
      <c r="G1040" s="9">
        <v>0</v>
      </c>
      <c r="H1040" s="9">
        <v>0</v>
      </c>
      <c r="I1040" s="9">
        <v>0</v>
      </c>
      <c r="J1040" s="9">
        <f t="shared" si="110"/>
        <v>0</v>
      </c>
    </row>
    <row r="1041" spans="1:10" ht="28.5" customHeight="1">
      <c r="A1041" s="17">
        <v>7</v>
      </c>
      <c r="B1041" s="20" t="s">
        <v>327</v>
      </c>
      <c r="C1041" s="21" t="s">
        <v>399</v>
      </c>
      <c r="D1041" s="7" t="s">
        <v>420</v>
      </c>
      <c r="E1041" s="8">
        <f>SUM(E1042:E1045)</f>
        <v>3</v>
      </c>
      <c r="F1041" s="8">
        <f>SUM(F1042:F1045)</f>
        <v>3</v>
      </c>
      <c r="G1041" s="8">
        <f>SUM(G1042:G1045)</f>
        <v>3</v>
      </c>
      <c r="H1041" s="8">
        <f>SUM(H1042:H1045)</f>
        <v>3</v>
      </c>
      <c r="I1041" s="8">
        <f>SUM(I1042:I1045)</f>
        <v>3</v>
      </c>
      <c r="J1041" s="8">
        <f t="shared" si="110"/>
        <v>15</v>
      </c>
    </row>
    <row r="1042" spans="1:10" ht="28.5" customHeight="1">
      <c r="A1042" s="18"/>
      <c r="B1042" s="18"/>
      <c r="C1042" s="21"/>
      <c r="D1042" s="7" t="s">
        <v>421</v>
      </c>
      <c r="E1042" s="9">
        <v>0</v>
      </c>
      <c r="F1042" s="9">
        <v>0</v>
      </c>
      <c r="G1042" s="9">
        <v>0</v>
      </c>
      <c r="H1042" s="9">
        <v>0</v>
      </c>
      <c r="I1042" s="9">
        <v>0</v>
      </c>
      <c r="J1042" s="9">
        <f t="shared" si="110"/>
        <v>0</v>
      </c>
    </row>
    <row r="1043" spans="1:10" ht="28.5" customHeight="1">
      <c r="A1043" s="18"/>
      <c r="B1043" s="18"/>
      <c r="C1043" s="21"/>
      <c r="D1043" s="7" t="s">
        <v>422</v>
      </c>
      <c r="E1043" s="9">
        <v>2</v>
      </c>
      <c r="F1043" s="9">
        <v>2</v>
      </c>
      <c r="G1043" s="9">
        <v>2</v>
      </c>
      <c r="H1043" s="9">
        <v>2</v>
      </c>
      <c r="I1043" s="9">
        <v>2</v>
      </c>
      <c r="J1043" s="9">
        <f t="shared" si="110"/>
        <v>10</v>
      </c>
    </row>
    <row r="1044" spans="1:10" ht="28.5" customHeight="1">
      <c r="A1044" s="18"/>
      <c r="B1044" s="18"/>
      <c r="C1044" s="21"/>
      <c r="D1044" s="7" t="s">
        <v>423</v>
      </c>
      <c r="E1044" s="9">
        <v>0</v>
      </c>
      <c r="F1044" s="9">
        <v>0</v>
      </c>
      <c r="G1044" s="9">
        <v>0</v>
      </c>
      <c r="H1044" s="9">
        <v>0</v>
      </c>
      <c r="I1044" s="9">
        <v>0</v>
      </c>
      <c r="J1044" s="9">
        <f t="shared" si="110"/>
        <v>0</v>
      </c>
    </row>
    <row r="1045" spans="1:10" ht="28.5" customHeight="1">
      <c r="A1045" s="19"/>
      <c r="B1045" s="19"/>
      <c r="C1045" s="21"/>
      <c r="D1045" s="7" t="s">
        <v>424</v>
      </c>
      <c r="E1045" s="9">
        <v>1</v>
      </c>
      <c r="F1045" s="9">
        <v>1</v>
      </c>
      <c r="G1045" s="9">
        <v>1</v>
      </c>
      <c r="H1045" s="9">
        <v>1</v>
      </c>
      <c r="I1045" s="9">
        <v>1</v>
      </c>
      <c r="J1045" s="9">
        <f t="shared" si="110"/>
        <v>5</v>
      </c>
    </row>
    <row r="1046" spans="1:11" ht="28.5" customHeight="1">
      <c r="A1046" s="40" t="s">
        <v>163</v>
      </c>
      <c r="B1046" s="58"/>
      <c r="C1046" s="58"/>
      <c r="D1046" s="59"/>
      <c r="E1046" s="8">
        <f aca="true" t="shared" si="111" ref="E1046:J1046">SUM(E1011,E1016,E1021,E1026,E1031,E1036,E1041)</f>
        <v>1011</v>
      </c>
      <c r="F1046" s="8">
        <f t="shared" si="111"/>
        <v>1011</v>
      </c>
      <c r="G1046" s="8">
        <f t="shared" si="111"/>
        <v>1008</v>
      </c>
      <c r="H1046" s="8">
        <f t="shared" si="111"/>
        <v>1008</v>
      </c>
      <c r="I1046" s="8">
        <f t="shared" si="111"/>
        <v>1008</v>
      </c>
      <c r="J1046" s="8">
        <f t="shared" si="111"/>
        <v>5046</v>
      </c>
      <c r="K1046" s="14"/>
    </row>
    <row r="1047" spans="1:10" ht="27.75" customHeight="1">
      <c r="A1047" s="32" t="s">
        <v>100</v>
      </c>
      <c r="B1047" s="62"/>
      <c r="C1047" s="62"/>
      <c r="D1047" s="62"/>
      <c r="E1047" s="62"/>
      <c r="F1047" s="62"/>
      <c r="G1047" s="62"/>
      <c r="H1047" s="62"/>
      <c r="I1047" s="62"/>
      <c r="J1047" s="63"/>
    </row>
    <row r="1048" spans="1:10" ht="25.5" customHeight="1">
      <c r="A1048" s="17">
        <v>1</v>
      </c>
      <c r="B1048" s="20" t="s">
        <v>28</v>
      </c>
      <c r="C1048" s="21" t="s">
        <v>329</v>
      </c>
      <c r="D1048" s="7" t="s">
        <v>420</v>
      </c>
      <c r="E1048" s="8">
        <f>SUM(E1049:E1052)</f>
        <v>0</v>
      </c>
      <c r="F1048" s="8">
        <f>SUM(F1049:F1052)</f>
        <v>0</v>
      </c>
      <c r="G1048" s="8">
        <f>SUM(G1049:G1052)</f>
        <v>0</v>
      </c>
      <c r="H1048" s="8">
        <f>SUM(H1049:H1052)</f>
        <v>0</v>
      </c>
      <c r="I1048" s="8">
        <f>SUM(I1049:I1052)</f>
        <v>0</v>
      </c>
      <c r="J1048" s="8">
        <f aca="true" t="shared" si="112" ref="J1048:J1079">SUM(E1048:I1048)</f>
        <v>0</v>
      </c>
    </row>
    <row r="1049" spans="1:11" ht="25.5" customHeight="1">
      <c r="A1049" s="18"/>
      <c r="B1049" s="18"/>
      <c r="C1049" s="21"/>
      <c r="D1049" s="7" t="s">
        <v>421</v>
      </c>
      <c r="E1049" s="9">
        <v>0</v>
      </c>
      <c r="F1049" s="9">
        <v>0</v>
      </c>
      <c r="G1049" s="9">
        <v>0</v>
      </c>
      <c r="H1049" s="9">
        <v>0</v>
      </c>
      <c r="I1049" s="9">
        <v>0</v>
      </c>
      <c r="J1049" s="9">
        <f t="shared" si="112"/>
        <v>0</v>
      </c>
      <c r="K1049" s="14"/>
    </row>
    <row r="1050" spans="1:10" ht="25.5" customHeight="1">
      <c r="A1050" s="18"/>
      <c r="B1050" s="18"/>
      <c r="C1050" s="21"/>
      <c r="D1050" s="7" t="s">
        <v>422</v>
      </c>
      <c r="E1050" s="9">
        <v>0</v>
      </c>
      <c r="F1050" s="9">
        <v>0</v>
      </c>
      <c r="G1050" s="9">
        <v>0</v>
      </c>
      <c r="H1050" s="9">
        <v>0</v>
      </c>
      <c r="I1050" s="9">
        <v>0</v>
      </c>
      <c r="J1050" s="9">
        <f t="shared" si="112"/>
        <v>0</v>
      </c>
    </row>
    <row r="1051" spans="1:10" ht="25.5" customHeight="1">
      <c r="A1051" s="18"/>
      <c r="B1051" s="18"/>
      <c r="C1051" s="21"/>
      <c r="D1051" s="7" t="s">
        <v>423</v>
      </c>
      <c r="E1051" s="9">
        <v>0</v>
      </c>
      <c r="F1051" s="9">
        <v>0</v>
      </c>
      <c r="G1051" s="9">
        <v>0</v>
      </c>
      <c r="H1051" s="9">
        <v>0</v>
      </c>
      <c r="I1051" s="9">
        <v>0</v>
      </c>
      <c r="J1051" s="9">
        <f t="shared" si="112"/>
        <v>0</v>
      </c>
    </row>
    <row r="1052" spans="1:10" ht="25.5" customHeight="1">
      <c r="A1052" s="19"/>
      <c r="B1052" s="19"/>
      <c r="C1052" s="21"/>
      <c r="D1052" s="7" t="s">
        <v>424</v>
      </c>
      <c r="E1052" s="9">
        <v>0</v>
      </c>
      <c r="F1052" s="9">
        <v>0</v>
      </c>
      <c r="G1052" s="9">
        <v>0</v>
      </c>
      <c r="H1052" s="9">
        <v>0</v>
      </c>
      <c r="I1052" s="9">
        <v>0</v>
      </c>
      <c r="J1052" s="9">
        <f t="shared" si="112"/>
        <v>0</v>
      </c>
    </row>
    <row r="1053" spans="1:10" ht="34.5" customHeight="1">
      <c r="A1053" s="17">
        <v>2</v>
      </c>
      <c r="B1053" s="20" t="s">
        <v>328</v>
      </c>
      <c r="C1053" s="21" t="s">
        <v>400</v>
      </c>
      <c r="D1053" s="7" t="s">
        <v>420</v>
      </c>
      <c r="E1053" s="8">
        <f>SUM(E1054:E1057)</f>
        <v>12.5</v>
      </c>
      <c r="F1053" s="8">
        <f>SUM(F1054:F1057)</f>
        <v>13.5</v>
      </c>
      <c r="G1053" s="8">
        <f>SUM(G1054:G1057)</f>
        <v>14.5</v>
      </c>
      <c r="H1053" s="8">
        <f>SUM(H1054:H1057)</f>
        <v>14.5</v>
      </c>
      <c r="I1053" s="8">
        <f>SUM(I1054:I1057)</f>
        <v>14.5</v>
      </c>
      <c r="J1053" s="8">
        <f t="shared" si="112"/>
        <v>69.5</v>
      </c>
    </row>
    <row r="1054" spans="1:10" ht="34.5" customHeight="1">
      <c r="A1054" s="18"/>
      <c r="B1054" s="18"/>
      <c r="C1054" s="21"/>
      <c r="D1054" s="7" t="s">
        <v>421</v>
      </c>
      <c r="E1054" s="9">
        <v>0</v>
      </c>
      <c r="F1054" s="9">
        <v>0</v>
      </c>
      <c r="G1054" s="9">
        <v>0</v>
      </c>
      <c r="H1054" s="9">
        <v>0</v>
      </c>
      <c r="I1054" s="9">
        <v>0</v>
      </c>
      <c r="J1054" s="9">
        <f t="shared" si="112"/>
        <v>0</v>
      </c>
    </row>
    <row r="1055" spans="1:10" ht="34.5" customHeight="1">
      <c r="A1055" s="18"/>
      <c r="B1055" s="18"/>
      <c r="C1055" s="21"/>
      <c r="D1055" s="7" t="s">
        <v>422</v>
      </c>
      <c r="E1055" s="9">
        <v>8</v>
      </c>
      <c r="F1055" s="9">
        <v>9</v>
      </c>
      <c r="G1055" s="9">
        <v>10</v>
      </c>
      <c r="H1055" s="9">
        <v>10</v>
      </c>
      <c r="I1055" s="9">
        <v>10</v>
      </c>
      <c r="J1055" s="9">
        <f t="shared" si="112"/>
        <v>47</v>
      </c>
    </row>
    <row r="1056" spans="1:10" ht="34.5" customHeight="1">
      <c r="A1056" s="18"/>
      <c r="B1056" s="18"/>
      <c r="C1056" s="21"/>
      <c r="D1056" s="7" t="s">
        <v>423</v>
      </c>
      <c r="E1056" s="9">
        <v>1.5</v>
      </c>
      <c r="F1056" s="9">
        <v>1.5</v>
      </c>
      <c r="G1056" s="9">
        <v>1.5</v>
      </c>
      <c r="H1056" s="9">
        <v>1.5</v>
      </c>
      <c r="I1056" s="9">
        <v>1.5</v>
      </c>
      <c r="J1056" s="9">
        <f t="shared" si="112"/>
        <v>7.5</v>
      </c>
    </row>
    <row r="1057" spans="1:10" ht="41.25" customHeight="1">
      <c r="A1057" s="19"/>
      <c r="B1057" s="19"/>
      <c r="C1057" s="21"/>
      <c r="D1057" s="7" t="s">
        <v>424</v>
      </c>
      <c r="E1057" s="9">
        <v>3</v>
      </c>
      <c r="F1057" s="9">
        <v>3</v>
      </c>
      <c r="G1057" s="9">
        <v>3</v>
      </c>
      <c r="H1057" s="9">
        <v>3</v>
      </c>
      <c r="I1057" s="9">
        <v>3</v>
      </c>
      <c r="J1057" s="9">
        <f t="shared" si="112"/>
        <v>15</v>
      </c>
    </row>
    <row r="1058" spans="1:10" ht="25.5" customHeight="1">
      <c r="A1058" s="17">
        <v>3</v>
      </c>
      <c r="B1058" s="20" t="s">
        <v>29</v>
      </c>
      <c r="C1058" s="21" t="s">
        <v>400</v>
      </c>
      <c r="D1058" s="7" t="s">
        <v>420</v>
      </c>
      <c r="E1058" s="8">
        <f>SUM(E1059:E1062)</f>
        <v>60</v>
      </c>
      <c r="F1058" s="8">
        <f>SUM(F1059:F1062)</f>
        <v>65</v>
      </c>
      <c r="G1058" s="8">
        <f>SUM(G1059:G1062)</f>
        <v>70</v>
      </c>
      <c r="H1058" s="8">
        <f>SUM(H1059:H1062)</f>
        <v>75</v>
      </c>
      <c r="I1058" s="8">
        <f>SUM(I1059:I1062)</f>
        <v>75</v>
      </c>
      <c r="J1058" s="8">
        <f t="shared" si="112"/>
        <v>345</v>
      </c>
    </row>
    <row r="1059" spans="1:10" ht="25.5" customHeight="1">
      <c r="A1059" s="18"/>
      <c r="B1059" s="18"/>
      <c r="C1059" s="21"/>
      <c r="D1059" s="7" t="s">
        <v>421</v>
      </c>
      <c r="E1059" s="9">
        <v>0</v>
      </c>
      <c r="F1059" s="9">
        <v>0</v>
      </c>
      <c r="G1059" s="9">
        <v>0</v>
      </c>
      <c r="H1059" s="9">
        <v>0</v>
      </c>
      <c r="I1059" s="9">
        <v>0</v>
      </c>
      <c r="J1059" s="9">
        <f t="shared" si="112"/>
        <v>0</v>
      </c>
    </row>
    <row r="1060" spans="1:10" ht="25.5" customHeight="1">
      <c r="A1060" s="18"/>
      <c r="B1060" s="18"/>
      <c r="C1060" s="21"/>
      <c r="D1060" s="7" t="s">
        <v>422</v>
      </c>
      <c r="E1060" s="9">
        <v>60</v>
      </c>
      <c r="F1060" s="9">
        <v>65</v>
      </c>
      <c r="G1060" s="9">
        <v>70</v>
      </c>
      <c r="H1060" s="9">
        <v>75</v>
      </c>
      <c r="I1060" s="9">
        <v>75</v>
      </c>
      <c r="J1060" s="9">
        <f t="shared" si="112"/>
        <v>345</v>
      </c>
    </row>
    <row r="1061" spans="1:10" ht="25.5" customHeight="1">
      <c r="A1061" s="18"/>
      <c r="B1061" s="18"/>
      <c r="C1061" s="21"/>
      <c r="D1061" s="7" t="s">
        <v>423</v>
      </c>
      <c r="E1061" s="9">
        <v>0</v>
      </c>
      <c r="F1061" s="9">
        <v>0</v>
      </c>
      <c r="G1061" s="9">
        <v>0</v>
      </c>
      <c r="H1061" s="9">
        <v>0</v>
      </c>
      <c r="I1061" s="9">
        <v>0</v>
      </c>
      <c r="J1061" s="9">
        <f t="shared" si="112"/>
        <v>0</v>
      </c>
    </row>
    <row r="1062" spans="1:10" ht="25.5" customHeight="1">
      <c r="A1062" s="19"/>
      <c r="B1062" s="19"/>
      <c r="C1062" s="21"/>
      <c r="D1062" s="7" t="s">
        <v>424</v>
      </c>
      <c r="E1062" s="9">
        <v>0</v>
      </c>
      <c r="F1062" s="9">
        <v>0</v>
      </c>
      <c r="G1062" s="9">
        <v>0</v>
      </c>
      <c r="H1062" s="9">
        <v>0</v>
      </c>
      <c r="I1062" s="9">
        <v>0</v>
      </c>
      <c r="J1062" s="9">
        <f t="shared" si="112"/>
        <v>0</v>
      </c>
    </row>
    <row r="1063" spans="1:10" ht="30" customHeight="1">
      <c r="A1063" s="17">
        <v>4</v>
      </c>
      <c r="B1063" s="20" t="s">
        <v>30</v>
      </c>
      <c r="C1063" s="21" t="s">
        <v>400</v>
      </c>
      <c r="D1063" s="7" t="s">
        <v>420</v>
      </c>
      <c r="E1063" s="8">
        <f>SUM(E1064:E1067)</f>
        <v>1</v>
      </c>
      <c r="F1063" s="8">
        <f>SUM(F1064:F1067)</f>
        <v>1</v>
      </c>
      <c r="G1063" s="8">
        <f>SUM(G1064:G1067)</f>
        <v>1</v>
      </c>
      <c r="H1063" s="8">
        <f>SUM(H1064:H1067)</f>
        <v>1</v>
      </c>
      <c r="I1063" s="8">
        <f>SUM(I1064:I1067)</f>
        <v>1</v>
      </c>
      <c r="J1063" s="8">
        <f t="shared" si="112"/>
        <v>5</v>
      </c>
    </row>
    <row r="1064" spans="1:10" ht="30" customHeight="1">
      <c r="A1064" s="18"/>
      <c r="B1064" s="18"/>
      <c r="C1064" s="21"/>
      <c r="D1064" s="7" t="s">
        <v>421</v>
      </c>
      <c r="E1064" s="9">
        <v>0</v>
      </c>
      <c r="F1064" s="9">
        <v>0</v>
      </c>
      <c r="G1064" s="9">
        <v>0</v>
      </c>
      <c r="H1064" s="9">
        <v>0</v>
      </c>
      <c r="I1064" s="9">
        <v>0</v>
      </c>
      <c r="J1064" s="9">
        <f t="shared" si="112"/>
        <v>0</v>
      </c>
    </row>
    <row r="1065" spans="1:10" ht="30" customHeight="1">
      <c r="A1065" s="18"/>
      <c r="B1065" s="18"/>
      <c r="C1065" s="21"/>
      <c r="D1065" s="7" t="s">
        <v>422</v>
      </c>
      <c r="E1065" s="9">
        <v>1</v>
      </c>
      <c r="F1065" s="9">
        <v>1</v>
      </c>
      <c r="G1065" s="9">
        <v>1</v>
      </c>
      <c r="H1065" s="9">
        <v>1</v>
      </c>
      <c r="I1065" s="9">
        <v>1</v>
      </c>
      <c r="J1065" s="9">
        <v>5</v>
      </c>
    </row>
    <row r="1066" spans="1:10" ht="30" customHeight="1">
      <c r="A1066" s="18"/>
      <c r="B1066" s="18"/>
      <c r="C1066" s="21"/>
      <c r="D1066" s="7" t="s">
        <v>423</v>
      </c>
      <c r="E1066" s="9">
        <v>0</v>
      </c>
      <c r="F1066" s="9">
        <v>0</v>
      </c>
      <c r="G1066" s="9">
        <v>0</v>
      </c>
      <c r="H1066" s="9">
        <v>0</v>
      </c>
      <c r="I1066" s="9">
        <v>0</v>
      </c>
      <c r="J1066" s="9">
        <f t="shared" si="112"/>
        <v>0</v>
      </c>
    </row>
    <row r="1067" spans="1:10" ht="30" customHeight="1">
      <c r="A1067" s="19"/>
      <c r="B1067" s="19"/>
      <c r="C1067" s="21"/>
      <c r="D1067" s="7" t="s">
        <v>424</v>
      </c>
      <c r="E1067" s="9">
        <v>0</v>
      </c>
      <c r="F1067" s="9">
        <v>0</v>
      </c>
      <c r="G1067" s="9">
        <v>0</v>
      </c>
      <c r="H1067" s="9">
        <v>0</v>
      </c>
      <c r="I1067" s="9">
        <v>0</v>
      </c>
      <c r="J1067" s="9">
        <f t="shared" si="112"/>
        <v>0</v>
      </c>
    </row>
    <row r="1068" spans="1:10" ht="30" customHeight="1">
      <c r="A1068" s="17">
        <v>5</v>
      </c>
      <c r="B1068" s="20" t="s">
        <v>330</v>
      </c>
      <c r="C1068" s="21" t="s">
        <v>400</v>
      </c>
      <c r="D1068" s="7" t="s">
        <v>420</v>
      </c>
      <c r="E1068" s="8">
        <f>SUM(E1069:E1072)</f>
        <v>78.8</v>
      </c>
      <c r="F1068" s="8">
        <f>SUM(F1069:F1072)</f>
        <v>80</v>
      </c>
      <c r="G1068" s="8">
        <f>SUM(G1069:G1072)</f>
        <v>82</v>
      </c>
      <c r="H1068" s="8">
        <f>SUM(H1069:H1072)</f>
        <v>82</v>
      </c>
      <c r="I1068" s="8">
        <f>SUM(I1069:I1072)</f>
        <v>82</v>
      </c>
      <c r="J1068" s="8">
        <f t="shared" si="112"/>
        <v>404.8</v>
      </c>
    </row>
    <row r="1069" spans="1:10" ht="30" customHeight="1">
      <c r="A1069" s="18"/>
      <c r="B1069" s="18"/>
      <c r="C1069" s="21"/>
      <c r="D1069" s="7" t="s">
        <v>421</v>
      </c>
      <c r="E1069" s="9">
        <v>0</v>
      </c>
      <c r="F1069" s="9">
        <v>0</v>
      </c>
      <c r="G1069" s="9">
        <v>0</v>
      </c>
      <c r="H1069" s="9">
        <v>0</v>
      </c>
      <c r="I1069" s="9">
        <v>0</v>
      </c>
      <c r="J1069" s="9">
        <f t="shared" si="112"/>
        <v>0</v>
      </c>
    </row>
    <row r="1070" spans="1:10" ht="30" customHeight="1">
      <c r="A1070" s="18"/>
      <c r="B1070" s="18"/>
      <c r="C1070" s="21"/>
      <c r="D1070" s="7" t="s">
        <v>422</v>
      </c>
      <c r="E1070" s="9">
        <v>78.8</v>
      </c>
      <c r="F1070" s="9">
        <v>80</v>
      </c>
      <c r="G1070" s="9">
        <v>82</v>
      </c>
      <c r="H1070" s="9">
        <v>82</v>
      </c>
      <c r="I1070" s="9">
        <v>82</v>
      </c>
      <c r="J1070" s="9">
        <f t="shared" si="112"/>
        <v>404.8</v>
      </c>
    </row>
    <row r="1071" spans="1:10" ht="30" customHeight="1">
      <c r="A1071" s="18"/>
      <c r="B1071" s="18"/>
      <c r="C1071" s="21"/>
      <c r="D1071" s="7" t="s">
        <v>423</v>
      </c>
      <c r="E1071" s="9">
        <v>0</v>
      </c>
      <c r="F1071" s="9">
        <v>0</v>
      </c>
      <c r="G1071" s="9">
        <v>0</v>
      </c>
      <c r="H1071" s="9">
        <v>0</v>
      </c>
      <c r="I1071" s="9">
        <v>0</v>
      </c>
      <c r="J1071" s="9">
        <f t="shared" si="112"/>
        <v>0</v>
      </c>
    </row>
    <row r="1072" spans="1:10" ht="30" customHeight="1">
      <c r="A1072" s="19"/>
      <c r="B1072" s="19"/>
      <c r="C1072" s="21"/>
      <c r="D1072" s="7" t="s">
        <v>424</v>
      </c>
      <c r="E1072" s="9">
        <v>0</v>
      </c>
      <c r="F1072" s="9">
        <v>0</v>
      </c>
      <c r="G1072" s="9">
        <v>0</v>
      </c>
      <c r="H1072" s="9">
        <v>0</v>
      </c>
      <c r="I1072" s="9">
        <v>0</v>
      </c>
      <c r="J1072" s="9">
        <f t="shared" si="112"/>
        <v>0</v>
      </c>
    </row>
    <row r="1073" spans="1:10" ht="30" customHeight="1">
      <c r="A1073" s="17">
        <v>6</v>
      </c>
      <c r="B1073" s="20" t="s">
        <v>31</v>
      </c>
      <c r="C1073" s="21" t="s">
        <v>400</v>
      </c>
      <c r="D1073" s="7" t="s">
        <v>420</v>
      </c>
      <c r="E1073" s="8">
        <f>SUM(E1074:E1077)</f>
        <v>11.8</v>
      </c>
      <c r="F1073" s="8">
        <f>SUM(F1074:F1077)</f>
        <v>12</v>
      </c>
      <c r="G1073" s="8">
        <f>SUM(G1074:G1077)</f>
        <v>12</v>
      </c>
      <c r="H1073" s="8">
        <f>SUM(H1074:H1077)</f>
        <v>12</v>
      </c>
      <c r="I1073" s="8">
        <f>SUM(I1074:I1077)</f>
        <v>12</v>
      </c>
      <c r="J1073" s="8">
        <f t="shared" si="112"/>
        <v>59.8</v>
      </c>
    </row>
    <row r="1074" spans="1:10" ht="30" customHeight="1">
      <c r="A1074" s="18"/>
      <c r="B1074" s="18"/>
      <c r="C1074" s="21"/>
      <c r="D1074" s="7" t="s">
        <v>421</v>
      </c>
      <c r="E1074" s="9">
        <v>0</v>
      </c>
      <c r="F1074" s="9">
        <v>0</v>
      </c>
      <c r="G1074" s="9">
        <v>0</v>
      </c>
      <c r="H1074" s="9">
        <v>0</v>
      </c>
      <c r="I1074" s="9">
        <v>0</v>
      </c>
      <c r="J1074" s="9">
        <f t="shared" si="112"/>
        <v>0</v>
      </c>
    </row>
    <row r="1075" spans="1:10" ht="30" customHeight="1">
      <c r="A1075" s="18"/>
      <c r="B1075" s="18"/>
      <c r="C1075" s="21"/>
      <c r="D1075" s="7" t="s">
        <v>422</v>
      </c>
      <c r="E1075" s="9">
        <v>11.8</v>
      </c>
      <c r="F1075" s="9">
        <v>12</v>
      </c>
      <c r="G1075" s="9">
        <v>12</v>
      </c>
      <c r="H1075" s="9">
        <v>12</v>
      </c>
      <c r="I1075" s="9">
        <v>12</v>
      </c>
      <c r="J1075" s="9">
        <f t="shared" si="112"/>
        <v>59.8</v>
      </c>
    </row>
    <row r="1076" spans="1:10" ht="30" customHeight="1">
      <c r="A1076" s="18"/>
      <c r="B1076" s="18"/>
      <c r="C1076" s="21"/>
      <c r="D1076" s="7" t="s">
        <v>423</v>
      </c>
      <c r="E1076" s="9">
        <v>0</v>
      </c>
      <c r="F1076" s="9">
        <v>0</v>
      </c>
      <c r="G1076" s="9">
        <v>0</v>
      </c>
      <c r="H1076" s="9">
        <v>0</v>
      </c>
      <c r="I1076" s="9">
        <v>0</v>
      </c>
      <c r="J1076" s="9">
        <f t="shared" si="112"/>
        <v>0</v>
      </c>
    </row>
    <row r="1077" spans="1:10" ht="30" customHeight="1">
      <c r="A1077" s="19"/>
      <c r="B1077" s="19"/>
      <c r="C1077" s="21"/>
      <c r="D1077" s="7" t="s">
        <v>424</v>
      </c>
      <c r="E1077" s="9">
        <v>0</v>
      </c>
      <c r="F1077" s="9">
        <v>0</v>
      </c>
      <c r="G1077" s="9">
        <v>0</v>
      </c>
      <c r="H1077" s="9">
        <v>0</v>
      </c>
      <c r="I1077" s="9">
        <v>0</v>
      </c>
      <c r="J1077" s="9">
        <f>SUM(E1077:I1077)</f>
        <v>0</v>
      </c>
    </row>
    <row r="1078" spans="1:10" ht="30" customHeight="1">
      <c r="A1078" s="17">
        <v>7</v>
      </c>
      <c r="B1078" s="20" t="s">
        <v>331</v>
      </c>
      <c r="C1078" s="21" t="s">
        <v>400</v>
      </c>
      <c r="D1078" s="7" t="s">
        <v>420</v>
      </c>
      <c r="E1078" s="8">
        <f>SUM(E1079:E1082)</f>
        <v>4.5</v>
      </c>
      <c r="F1078" s="8">
        <f>SUM(F1079:F1082)</f>
        <v>6</v>
      </c>
      <c r="G1078" s="8">
        <f>SUM(G1079:G1082)</f>
        <v>7</v>
      </c>
      <c r="H1078" s="8">
        <f>SUM(H1079:H1082)</f>
        <v>7</v>
      </c>
      <c r="I1078" s="8">
        <f>SUM(I1079:I1082)</f>
        <v>7</v>
      </c>
      <c r="J1078" s="8">
        <f t="shared" si="112"/>
        <v>31.5</v>
      </c>
    </row>
    <row r="1079" spans="1:10" ht="30" customHeight="1">
      <c r="A1079" s="18"/>
      <c r="B1079" s="18"/>
      <c r="C1079" s="21"/>
      <c r="D1079" s="7" t="s">
        <v>421</v>
      </c>
      <c r="E1079" s="9">
        <v>0</v>
      </c>
      <c r="F1079" s="9">
        <v>0</v>
      </c>
      <c r="G1079" s="9">
        <v>0</v>
      </c>
      <c r="H1079" s="9">
        <v>0</v>
      </c>
      <c r="I1079" s="9">
        <v>0</v>
      </c>
      <c r="J1079" s="9">
        <f t="shared" si="112"/>
        <v>0</v>
      </c>
    </row>
    <row r="1080" spans="1:10" ht="30" customHeight="1">
      <c r="A1080" s="18"/>
      <c r="B1080" s="18"/>
      <c r="C1080" s="21"/>
      <c r="D1080" s="7" t="s">
        <v>422</v>
      </c>
      <c r="E1080" s="9">
        <v>4.5</v>
      </c>
      <c r="F1080" s="9">
        <v>6</v>
      </c>
      <c r="G1080" s="9">
        <v>7</v>
      </c>
      <c r="H1080" s="9">
        <v>7</v>
      </c>
      <c r="I1080" s="9">
        <v>7</v>
      </c>
      <c r="J1080" s="9">
        <f aca="true" t="shared" si="113" ref="J1080:J1106">SUM(E1080:I1080)</f>
        <v>31.5</v>
      </c>
    </row>
    <row r="1081" spans="1:10" ht="30" customHeight="1">
      <c r="A1081" s="18"/>
      <c r="B1081" s="18"/>
      <c r="C1081" s="21"/>
      <c r="D1081" s="7" t="s">
        <v>423</v>
      </c>
      <c r="E1081" s="9">
        <v>0</v>
      </c>
      <c r="F1081" s="9">
        <v>0</v>
      </c>
      <c r="G1081" s="9">
        <v>0</v>
      </c>
      <c r="H1081" s="9">
        <v>0</v>
      </c>
      <c r="I1081" s="9">
        <v>0</v>
      </c>
      <c r="J1081" s="9">
        <f t="shared" si="113"/>
        <v>0</v>
      </c>
    </row>
    <row r="1082" spans="1:10" ht="30" customHeight="1">
      <c r="A1082" s="19"/>
      <c r="B1082" s="19"/>
      <c r="C1082" s="21"/>
      <c r="D1082" s="7" t="s">
        <v>424</v>
      </c>
      <c r="E1082" s="9">
        <v>0</v>
      </c>
      <c r="F1082" s="9">
        <v>0</v>
      </c>
      <c r="G1082" s="9">
        <v>0</v>
      </c>
      <c r="H1082" s="9">
        <v>0</v>
      </c>
      <c r="I1082" s="9">
        <v>0</v>
      </c>
      <c r="J1082" s="9">
        <f t="shared" si="113"/>
        <v>0</v>
      </c>
    </row>
    <row r="1083" spans="1:10" ht="30" customHeight="1">
      <c r="A1083" s="17">
        <v>8</v>
      </c>
      <c r="B1083" s="20" t="s">
        <v>32</v>
      </c>
      <c r="C1083" s="21" t="s">
        <v>332</v>
      </c>
      <c r="D1083" s="7" t="s">
        <v>420</v>
      </c>
      <c r="E1083" s="8">
        <f>SUM(E1084:E1087)</f>
        <v>6.2</v>
      </c>
      <c r="F1083" s="8">
        <f>SUM(F1084:F1087)</f>
        <v>7</v>
      </c>
      <c r="G1083" s="8">
        <f>SUM(G1084:G1087)</f>
        <v>8.5</v>
      </c>
      <c r="H1083" s="8">
        <f>SUM(H1084:H1087)</f>
        <v>8.5</v>
      </c>
      <c r="I1083" s="8">
        <f>SUM(I1084:I1087)</f>
        <v>8.5</v>
      </c>
      <c r="J1083" s="8">
        <f t="shared" si="113"/>
        <v>38.7</v>
      </c>
    </row>
    <row r="1084" spans="1:10" ht="30" customHeight="1">
      <c r="A1084" s="18"/>
      <c r="B1084" s="18"/>
      <c r="C1084" s="21"/>
      <c r="D1084" s="7" t="s">
        <v>421</v>
      </c>
      <c r="E1084" s="9">
        <v>0</v>
      </c>
      <c r="F1084" s="9">
        <v>0</v>
      </c>
      <c r="G1084" s="9">
        <v>0</v>
      </c>
      <c r="H1084" s="9">
        <v>0</v>
      </c>
      <c r="I1084" s="9">
        <v>0</v>
      </c>
      <c r="J1084" s="9">
        <f t="shared" si="113"/>
        <v>0</v>
      </c>
    </row>
    <row r="1085" spans="1:10" ht="30" customHeight="1">
      <c r="A1085" s="18"/>
      <c r="B1085" s="18"/>
      <c r="C1085" s="21"/>
      <c r="D1085" s="7" t="s">
        <v>422</v>
      </c>
      <c r="E1085" s="9">
        <v>6.2</v>
      </c>
      <c r="F1085" s="9">
        <v>7</v>
      </c>
      <c r="G1085" s="9">
        <v>8.5</v>
      </c>
      <c r="H1085" s="9">
        <v>8.5</v>
      </c>
      <c r="I1085" s="9">
        <v>8.5</v>
      </c>
      <c r="J1085" s="9">
        <f t="shared" si="113"/>
        <v>38.7</v>
      </c>
    </row>
    <row r="1086" spans="1:10" ht="30" customHeight="1">
      <c r="A1086" s="18"/>
      <c r="B1086" s="18"/>
      <c r="C1086" s="21"/>
      <c r="D1086" s="7" t="s">
        <v>423</v>
      </c>
      <c r="E1086" s="9">
        <v>0</v>
      </c>
      <c r="F1086" s="9">
        <v>0</v>
      </c>
      <c r="G1086" s="9">
        <v>0</v>
      </c>
      <c r="H1086" s="9">
        <v>0</v>
      </c>
      <c r="I1086" s="9">
        <v>0</v>
      </c>
      <c r="J1086" s="9">
        <f t="shared" si="113"/>
        <v>0</v>
      </c>
    </row>
    <row r="1087" spans="1:10" ht="30" customHeight="1">
      <c r="A1087" s="19"/>
      <c r="B1087" s="19"/>
      <c r="C1087" s="21"/>
      <c r="D1087" s="7" t="s">
        <v>424</v>
      </c>
      <c r="E1087" s="9">
        <v>0</v>
      </c>
      <c r="F1087" s="9">
        <v>0</v>
      </c>
      <c r="G1087" s="9">
        <v>0</v>
      </c>
      <c r="H1087" s="9">
        <v>0</v>
      </c>
      <c r="I1087" s="9">
        <v>0</v>
      </c>
      <c r="J1087" s="9">
        <f t="shared" si="113"/>
        <v>0</v>
      </c>
    </row>
    <row r="1088" spans="1:10" ht="30" customHeight="1">
      <c r="A1088" s="17">
        <v>9</v>
      </c>
      <c r="B1088" s="20" t="s">
        <v>333</v>
      </c>
      <c r="C1088" s="21" t="s">
        <v>401</v>
      </c>
      <c r="D1088" s="7" t="s">
        <v>420</v>
      </c>
      <c r="E1088" s="8">
        <f>SUM(E1089:E1092)</f>
        <v>10</v>
      </c>
      <c r="F1088" s="8">
        <f>SUM(F1089:F1092)</f>
        <v>11</v>
      </c>
      <c r="G1088" s="8">
        <f>SUM(G1089:G1092)</f>
        <v>12</v>
      </c>
      <c r="H1088" s="8">
        <f>SUM(H1089:H1092)</f>
        <v>13</v>
      </c>
      <c r="I1088" s="8">
        <f>SUM(I1089:I1092)</f>
        <v>13</v>
      </c>
      <c r="J1088" s="8">
        <f t="shared" si="113"/>
        <v>59</v>
      </c>
    </row>
    <row r="1089" spans="1:10" ht="30" customHeight="1">
      <c r="A1089" s="18"/>
      <c r="B1089" s="18"/>
      <c r="C1089" s="21"/>
      <c r="D1089" s="7" t="s">
        <v>421</v>
      </c>
      <c r="E1089" s="9">
        <v>0</v>
      </c>
      <c r="F1089" s="9">
        <v>0</v>
      </c>
      <c r="G1089" s="9">
        <v>0</v>
      </c>
      <c r="H1089" s="9">
        <v>0</v>
      </c>
      <c r="I1089" s="9">
        <v>0</v>
      </c>
      <c r="J1089" s="9">
        <f t="shared" si="113"/>
        <v>0</v>
      </c>
    </row>
    <row r="1090" spans="1:10" ht="30" customHeight="1">
      <c r="A1090" s="18"/>
      <c r="B1090" s="18"/>
      <c r="C1090" s="21"/>
      <c r="D1090" s="7" t="s">
        <v>422</v>
      </c>
      <c r="E1090" s="9">
        <v>7</v>
      </c>
      <c r="F1090" s="9">
        <v>8</v>
      </c>
      <c r="G1090" s="9">
        <v>9</v>
      </c>
      <c r="H1090" s="9">
        <v>10</v>
      </c>
      <c r="I1090" s="9">
        <v>10</v>
      </c>
      <c r="J1090" s="9">
        <f t="shared" si="113"/>
        <v>44</v>
      </c>
    </row>
    <row r="1091" spans="1:10" ht="30" customHeight="1">
      <c r="A1091" s="18"/>
      <c r="B1091" s="18"/>
      <c r="C1091" s="21"/>
      <c r="D1091" s="7" t="s">
        <v>423</v>
      </c>
      <c r="E1091" s="9">
        <v>3</v>
      </c>
      <c r="F1091" s="9">
        <v>3</v>
      </c>
      <c r="G1091" s="9">
        <v>3</v>
      </c>
      <c r="H1091" s="9">
        <v>3</v>
      </c>
      <c r="I1091" s="9">
        <v>3</v>
      </c>
      <c r="J1091" s="9">
        <f t="shared" si="113"/>
        <v>15</v>
      </c>
    </row>
    <row r="1092" spans="1:10" ht="30" customHeight="1">
      <c r="A1092" s="19"/>
      <c r="B1092" s="19"/>
      <c r="C1092" s="21"/>
      <c r="D1092" s="7" t="s">
        <v>424</v>
      </c>
      <c r="E1092" s="9">
        <v>0</v>
      </c>
      <c r="F1092" s="9">
        <v>0</v>
      </c>
      <c r="G1092" s="9">
        <v>0</v>
      </c>
      <c r="H1092" s="9">
        <v>0</v>
      </c>
      <c r="I1092" s="9">
        <v>0</v>
      </c>
      <c r="J1092" s="9">
        <f t="shared" si="113"/>
        <v>0</v>
      </c>
    </row>
    <row r="1093" spans="1:10" ht="45" customHeight="1">
      <c r="A1093" s="17">
        <v>10</v>
      </c>
      <c r="B1093" s="20" t="s">
        <v>33</v>
      </c>
      <c r="C1093" s="21" t="s">
        <v>400</v>
      </c>
      <c r="D1093" s="7" t="s">
        <v>420</v>
      </c>
      <c r="E1093" s="8">
        <f>SUM(E1094:E1097)</f>
        <v>4.2</v>
      </c>
      <c r="F1093" s="8">
        <f>SUM(F1094:F1097)</f>
        <v>5</v>
      </c>
      <c r="G1093" s="8">
        <f>SUM(G1094:G1097)</f>
        <v>5</v>
      </c>
      <c r="H1093" s="8">
        <f>SUM(H1094:H1097)</f>
        <v>5</v>
      </c>
      <c r="I1093" s="8">
        <f>SUM(I1094:I1097)</f>
        <v>5</v>
      </c>
      <c r="J1093" s="8">
        <f t="shared" si="113"/>
        <v>24.2</v>
      </c>
    </row>
    <row r="1094" spans="1:10" ht="45" customHeight="1">
      <c r="A1094" s="18"/>
      <c r="B1094" s="18"/>
      <c r="C1094" s="21"/>
      <c r="D1094" s="7" t="s">
        <v>421</v>
      </c>
      <c r="E1094" s="9">
        <v>0</v>
      </c>
      <c r="F1094" s="9">
        <v>0</v>
      </c>
      <c r="G1094" s="9">
        <v>0</v>
      </c>
      <c r="H1094" s="9">
        <v>0</v>
      </c>
      <c r="I1094" s="9">
        <v>0</v>
      </c>
      <c r="J1094" s="9">
        <f t="shared" si="113"/>
        <v>0</v>
      </c>
    </row>
    <row r="1095" spans="1:10" ht="45" customHeight="1">
      <c r="A1095" s="18"/>
      <c r="B1095" s="18"/>
      <c r="C1095" s="21"/>
      <c r="D1095" s="7" t="s">
        <v>422</v>
      </c>
      <c r="E1095" s="9">
        <v>4.2</v>
      </c>
      <c r="F1095" s="9">
        <v>5</v>
      </c>
      <c r="G1095" s="9">
        <v>5</v>
      </c>
      <c r="H1095" s="9">
        <v>5</v>
      </c>
      <c r="I1095" s="9">
        <v>5</v>
      </c>
      <c r="J1095" s="9">
        <f t="shared" si="113"/>
        <v>24.2</v>
      </c>
    </row>
    <row r="1096" spans="1:10" ht="45" customHeight="1">
      <c r="A1096" s="18"/>
      <c r="B1096" s="18"/>
      <c r="C1096" s="21"/>
      <c r="D1096" s="7" t="s">
        <v>423</v>
      </c>
      <c r="E1096" s="9">
        <v>0</v>
      </c>
      <c r="F1096" s="9">
        <v>0</v>
      </c>
      <c r="G1096" s="9">
        <v>0</v>
      </c>
      <c r="H1096" s="9">
        <v>0</v>
      </c>
      <c r="I1096" s="9">
        <v>0</v>
      </c>
      <c r="J1096" s="9">
        <f t="shared" si="113"/>
        <v>0</v>
      </c>
    </row>
    <row r="1097" spans="1:10" ht="45" customHeight="1">
      <c r="A1097" s="19"/>
      <c r="B1097" s="19"/>
      <c r="C1097" s="21"/>
      <c r="D1097" s="7" t="s">
        <v>424</v>
      </c>
      <c r="E1097" s="9">
        <v>0</v>
      </c>
      <c r="F1097" s="9">
        <v>0</v>
      </c>
      <c r="G1097" s="9">
        <v>0</v>
      </c>
      <c r="H1097" s="9">
        <v>0</v>
      </c>
      <c r="I1097" s="9">
        <v>0</v>
      </c>
      <c r="J1097" s="9">
        <f t="shared" si="113"/>
        <v>0</v>
      </c>
    </row>
    <row r="1098" spans="1:10" ht="45" customHeight="1">
      <c r="A1098" s="17">
        <v>11</v>
      </c>
      <c r="B1098" s="20" t="s">
        <v>432</v>
      </c>
      <c r="C1098" s="21" t="s">
        <v>400</v>
      </c>
      <c r="D1098" s="7" t="s">
        <v>420</v>
      </c>
      <c r="E1098" s="8">
        <f>SUM(E1099:E1102)</f>
        <v>10</v>
      </c>
      <c r="F1098" s="8">
        <f>SUM(F1099:F1102)</f>
        <v>11</v>
      </c>
      <c r="G1098" s="8">
        <f>SUM(G1099:G1102)</f>
        <v>11</v>
      </c>
      <c r="H1098" s="8">
        <f>SUM(H1099:H1102)</f>
        <v>11</v>
      </c>
      <c r="I1098" s="8">
        <f>SUM(I1099:I1102)</f>
        <v>11</v>
      </c>
      <c r="J1098" s="8">
        <f t="shared" si="113"/>
        <v>54</v>
      </c>
    </row>
    <row r="1099" spans="1:10" ht="45" customHeight="1">
      <c r="A1099" s="18"/>
      <c r="B1099" s="18"/>
      <c r="C1099" s="21"/>
      <c r="D1099" s="7" t="s">
        <v>421</v>
      </c>
      <c r="E1099" s="9">
        <v>0</v>
      </c>
      <c r="F1099" s="9">
        <v>0</v>
      </c>
      <c r="G1099" s="9">
        <v>0</v>
      </c>
      <c r="H1099" s="9">
        <v>0</v>
      </c>
      <c r="I1099" s="9">
        <v>0</v>
      </c>
      <c r="J1099" s="9">
        <f t="shared" si="113"/>
        <v>0</v>
      </c>
    </row>
    <row r="1100" spans="1:10" ht="45" customHeight="1">
      <c r="A1100" s="18"/>
      <c r="B1100" s="18"/>
      <c r="C1100" s="21"/>
      <c r="D1100" s="7" t="s">
        <v>422</v>
      </c>
      <c r="E1100" s="9">
        <v>10</v>
      </c>
      <c r="F1100" s="9">
        <v>11</v>
      </c>
      <c r="G1100" s="9">
        <v>11</v>
      </c>
      <c r="H1100" s="9">
        <v>11</v>
      </c>
      <c r="I1100" s="9">
        <v>11</v>
      </c>
      <c r="J1100" s="9">
        <f t="shared" si="113"/>
        <v>54</v>
      </c>
    </row>
    <row r="1101" spans="1:10" ht="45" customHeight="1">
      <c r="A1101" s="18"/>
      <c r="B1101" s="18"/>
      <c r="C1101" s="21"/>
      <c r="D1101" s="7" t="s">
        <v>423</v>
      </c>
      <c r="E1101" s="9">
        <v>0</v>
      </c>
      <c r="F1101" s="9">
        <v>0</v>
      </c>
      <c r="G1101" s="9">
        <v>0</v>
      </c>
      <c r="H1101" s="9">
        <v>0</v>
      </c>
      <c r="I1101" s="9">
        <v>0</v>
      </c>
      <c r="J1101" s="9">
        <f t="shared" si="113"/>
        <v>0</v>
      </c>
    </row>
    <row r="1102" spans="1:10" ht="45" customHeight="1">
      <c r="A1102" s="19"/>
      <c r="B1102" s="19"/>
      <c r="C1102" s="21"/>
      <c r="D1102" s="7" t="s">
        <v>424</v>
      </c>
      <c r="E1102" s="9">
        <v>0</v>
      </c>
      <c r="F1102" s="9">
        <v>0</v>
      </c>
      <c r="G1102" s="9">
        <v>0</v>
      </c>
      <c r="H1102" s="9">
        <v>0</v>
      </c>
      <c r="I1102" s="9">
        <v>0</v>
      </c>
      <c r="J1102" s="9">
        <f t="shared" si="113"/>
        <v>0</v>
      </c>
    </row>
    <row r="1103" spans="1:10" ht="57" customHeight="1">
      <c r="A1103" s="17">
        <v>12</v>
      </c>
      <c r="B1103" s="20" t="s">
        <v>334</v>
      </c>
      <c r="C1103" s="21" t="s">
        <v>133</v>
      </c>
      <c r="D1103" s="7" t="s">
        <v>420</v>
      </c>
      <c r="E1103" s="8">
        <f>SUM(E1104:E1107)</f>
        <v>10</v>
      </c>
      <c r="F1103" s="8">
        <f>SUM(F1104:F1107)</f>
        <v>10</v>
      </c>
      <c r="G1103" s="8">
        <f>SUM(G1104:G1107)</f>
        <v>10</v>
      </c>
      <c r="H1103" s="8">
        <f>SUM(H1104:H1107)</f>
        <v>10</v>
      </c>
      <c r="I1103" s="8">
        <f>SUM(I1104:I1107)</f>
        <v>10</v>
      </c>
      <c r="J1103" s="8">
        <f t="shared" si="113"/>
        <v>50</v>
      </c>
    </row>
    <row r="1104" spans="1:10" ht="57" customHeight="1">
      <c r="A1104" s="18"/>
      <c r="B1104" s="18"/>
      <c r="C1104" s="21"/>
      <c r="D1104" s="7" t="s">
        <v>421</v>
      </c>
      <c r="E1104" s="9">
        <v>0</v>
      </c>
      <c r="F1104" s="9">
        <v>0</v>
      </c>
      <c r="G1104" s="9">
        <v>0</v>
      </c>
      <c r="H1104" s="9">
        <v>0</v>
      </c>
      <c r="I1104" s="9">
        <v>0</v>
      </c>
      <c r="J1104" s="9">
        <f t="shared" si="113"/>
        <v>0</v>
      </c>
    </row>
    <row r="1105" spans="1:10" ht="57" customHeight="1">
      <c r="A1105" s="18"/>
      <c r="B1105" s="18"/>
      <c r="C1105" s="21"/>
      <c r="D1105" s="7" t="s">
        <v>422</v>
      </c>
      <c r="E1105" s="9">
        <v>0</v>
      </c>
      <c r="F1105" s="9">
        <v>0</v>
      </c>
      <c r="G1105" s="9">
        <v>0</v>
      </c>
      <c r="H1105" s="9">
        <v>0</v>
      </c>
      <c r="I1105" s="9">
        <v>0</v>
      </c>
      <c r="J1105" s="9">
        <f t="shared" si="113"/>
        <v>0</v>
      </c>
    </row>
    <row r="1106" spans="1:10" ht="57" customHeight="1">
      <c r="A1106" s="18"/>
      <c r="B1106" s="18"/>
      <c r="C1106" s="21"/>
      <c r="D1106" s="7" t="s">
        <v>423</v>
      </c>
      <c r="E1106" s="9">
        <v>0</v>
      </c>
      <c r="F1106" s="9">
        <v>0</v>
      </c>
      <c r="G1106" s="9">
        <v>0</v>
      </c>
      <c r="H1106" s="9">
        <v>0</v>
      </c>
      <c r="I1106" s="9">
        <v>0</v>
      </c>
      <c r="J1106" s="9">
        <f t="shared" si="113"/>
        <v>0</v>
      </c>
    </row>
    <row r="1107" spans="1:10" ht="57" customHeight="1">
      <c r="A1107" s="19"/>
      <c r="B1107" s="19"/>
      <c r="C1107" s="21"/>
      <c r="D1107" s="7" t="s">
        <v>424</v>
      </c>
      <c r="E1107" s="9">
        <v>10</v>
      </c>
      <c r="F1107" s="9">
        <v>10</v>
      </c>
      <c r="G1107" s="9">
        <v>10</v>
      </c>
      <c r="H1107" s="9">
        <v>10</v>
      </c>
      <c r="I1107" s="9">
        <v>10</v>
      </c>
      <c r="J1107" s="9">
        <f aca="true" t="shared" si="114" ref="J1107:J1117">SUM(E1107:I1107)</f>
        <v>50</v>
      </c>
    </row>
    <row r="1108" spans="1:10" ht="36" customHeight="1">
      <c r="A1108" s="17">
        <v>13</v>
      </c>
      <c r="B1108" s="20" t="s">
        <v>335</v>
      </c>
      <c r="C1108" s="21" t="s">
        <v>402</v>
      </c>
      <c r="D1108" s="7" t="s">
        <v>420</v>
      </c>
      <c r="E1108" s="8">
        <f>SUM(E1109:E1112)</f>
        <v>15</v>
      </c>
      <c r="F1108" s="8">
        <f>SUM(F1109:F1112)</f>
        <v>15</v>
      </c>
      <c r="G1108" s="8">
        <f>SUM(G1109:G1112)</f>
        <v>15</v>
      </c>
      <c r="H1108" s="8">
        <f>SUM(H1109:H1112)</f>
        <v>15</v>
      </c>
      <c r="I1108" s="8">
        <f>SUM(I1109:I1112)</f>
        <v>15</v>
      </c>
      <c r="J1108" s="8">
        <f t="shared" si="114"/>
        <v>75</v>
      </c>
    </row>
    <row r="1109" spans="1:10" ht="36" customHeight="1">
      <c r="A1109" s="18"/>
      <c r="B1109" s="18"/>
      <c r="C1109" s="21"/>
      <c r="D1109" s="7" t="s">
        <v>421</v>
      </c>
      <c r="E1109" s="9">
        <v>0</v>
      </c>
      <c r="F1109" s="9">
        <v>0</v>
      </c>
      <c r="G1109" s="9">
        <v>0</v>
      </c>
      <c r="H1109" s="9">
        <v>0</v>
      </c>
      <c r="I1109" s="9">
        <v>0</v>
      </c>
      <c r="J1109" s="9">
        <f t="shared" si="114"/>
        <v>0</v>
      </c>
    </row>
    <row r="1110" spans="1:10" ht="36" customHeight="1">
      <c r="A1110" s="18"/>
      <c r="B1110" s="18"/>
      <c r="C1110" s="21"/>
      <c r="D1110" s="7" t="s">
        <v>422</v>
      </c>
      <c r="E1110" s="9">
        <v>0</v>
      </c>
      <c r="F1110" s="9">
        <v>0</v>
      </c>
      <c r="G1110" s="9">
        <v>0</v>
      </c>
      <c r="H1110" s="9">
        <v>0</v>
      </c>
      <c r="I1110" s="9">
        <v>0</v>
      </c>
      <c r="J1110" s="9">
        <f t="shared" si="114"/>
        <v>0</v>
      </c>
    </row>
    <row r="1111" spans="1:10" ht="36" customHeight="1">
      <c r="A1111" s="18"/>
      <c r="B1111" s="18"/>
      <c r="C1111" s="21"/>
      <c r="D1111" s="7" t="s">
        <v>423</v>
      </c>
      <c r="E1111" s="9">
        <v>0</v>
      </c>
      <c r="F1111" s="9">
        <v>0</v>
      </c>
      <c r="G1111" s="9">
        <v>0</v>
      </c>
      <c r="H1111" s="9">
        <v>0</v>
      </c>
      <c r="I1111" s="9">
        <v>0</v>
      </c>
      <c r="J1111" s="9">
        <f t="shared" si="114"/>
        <v>0</v>
      </c>
    </row>
    <row r="1112" spans="1:10" ht="36" customHeight="1">
      <c r="A1112" s="19"/>
      <c r="B1112" s="19"/>
      <c r="C1112" s="21"/>
      <c r="D1112" s="7" t="s">
        <v>424</v>
      </c>
      <c r="E1112" s="9">
        <v>15</v>
      </c>
      <c r="F1112" s="9">
        <v>15</v>
      </c>
      <c r="G1112" s="9">
        <v>15</v>
      </c>
      <c r="H1112" s="9">
        <v>15</v>
      </c>
      <c r="I1112" s="9">
        <v>15</v>
      </c>
      <c r="J1112" s="9">
        <f t="shared" si="114"/>
        <v>75</v>
      </c>
    </row>
    <row r="1113" spans="1:10" ht="27.75" customHeight="1">
      <c r="A1113" s="17">
        <v>14</v>
      </c>
      <c r="B1113" s="20" t="s">
        <v>34</v>
      </c>
      <c r="C1113" s="21" t="s">
        <v>329</v>
      </c>
      <c r="D1113" s="7" t="s">
        <v>420</v>
      </c>
      <c r="E1113" s="8">
        <f>SUM(E1114:E1117)</f>
        <v>8.2</v>
      </c>
      <c r="F1113" s="8">
        <f>SUM(F1114:F1117)</f>
        <v>8.5</v>
      </c>
      <c r="G1113" s="8">
        <f>SUM(G1114:G1117)</f>
        <v>8.5</v>
      </c>
      <c r="H1113" s="8">
        <f>SUM(H1114:H1117)</f>
        <v>8.5</v>
      </c>
      <c r="I1113" s="8">
        <f>SUM(I1114:I1117)</f>
        <v>8.5</v>
      </c>
      <c r="J1113" s="8">
        <f t="shared" si="114"/>
        <v>42.2</v>
      </c>
    </row>
    <row r="1114" spans="1:10" ht="27.75" customHeight="1">
      <c r="A1114" s="18"/>
      <c r="B1114" s="18"/>
      <c r="C1114" s="21"/>
      <c r="D1114" s="7" t="s">
        <v>421</v>
      </c>
      <c r="E1114" s="9">
        <v>0</v>
      </c>
      <c r="F1114" s="9">
        <v>0</v>
      </c>
      <c r="G1114" s="9">
        <v>0</v>
      </c>
      <c r="H1114" s="9">
        <v>0</v>
      </c>
      <c r="I1114" s="9">
        <v>0</v>
      </c>
      <c r="J1114" s="9">
        <f t="shared" si="114"/>
        <v>0</v>
      </c>
    </row>
    <row r="1115" spans="1:10" ht="27.75" customHeight="1">
      <c r="A1115" s="18"/>
      <c r="B1115" s="18"/>
      <c r="C1115" s="21"/>
      <c r="D1115" s="7" t="s">
        <v>422</v>
      </c>
      <c r="E1115" s="9">
        <v>8.2</v>
      </c>
      <c r="F1115" s="9">
        <v>8.5</v>
      </c>
      <c r="G1115" s="9">
        <v>8.5</v>
      </c>
      <c r="H1115" s="9">
        <v>8.5</v>
      </c>
      <c r="I1115" s="9">
        <v>8.5</v>
      </c>
      <c r="J1115" s="9">
        <f t="shared" si="114"/>
        <v>42.2</v>
      </c>
    </row>
    <row r="1116" spans="1:10" ht="27.75" customHeight="1">
      <c r="A1116" s="18"/>
      <c r="B1116" s="18"/>
      <c r="C1116" s="21"/>
      <c r="D1116" s="7" t="s">
        <v>423</v>
      </c>
      <c r="E1116" s="9">
        <v>0</v>
      </c>
      <c r="F1116" s="9">
        <v>0</v>
      </c>
      <c r="G1116" s="9">
        <v>0</v>
      </c>
      <c r="H1116" s="9">
        <v>0</v>
      </c>
      <c r="I1116" s="9">
        <v>0</v>
      </c>
      <c r="J1116" s="9">
        <f t="shared" si="114"/>
        <v>0</v>
      </c>
    </row>
    <row r="1117" spans="1:10" ht="27.75" customHeight="1">
      <c r="A1117" s="19"/>
      <c r="B1117" s="19"/>
      <c r="C1117" s="21"/>
      <c r="D1117" s="7" t="s">
        <v>424</v>
      </c>
      <c r="E1117" s="9">
        <v>0</v>
      </c>
      <c r="F1117" s="9">
        <v>0</v>
      </c>
      <c r="G1117" s="9">
        <v>0</v>
      </c>
      <c r="H1117" s="9">
        <v>0</v>
      </c>
      <c r="I1117" s="9">
        <v>0</v>
      </c>
      <c r="J1117" s="9">
        <f t="shared" si="114"/>
        <v>0</v>
      </c>
    </row>
    <row r="1118" spans="1:10" ht="27.75" customHeight="1">
      <c r="A1118" s="17">
        <v>15</v>
      </c>
      <c r="B1118" s="20" t="s">
        <v>336</v>
      </c>
      <c r="C1118" s="21" t="s">
        <v>400</v>
      </c>
      <c r="D1118" s="7" t="s">
        <v>420</v>
      </c>
      <c r="E1118" s="8">
        <f>SUM(E1119:E1122)</f>
        <v>584.9</v>
      </c>
      <c r="F1118" s="8">
        <f>SUM(F1119:F1122)</f>
        <v>617</v>
      </c>
      <c r="G1118" s="8">
        <f>SUM(G1119:G1122)</f>
        <v>652.2</v>
      </c>
      <c r="H1118" s="8">
        <f>SUM(H1119:H1122)</f>
        <v>688</v>
      </c>
      <c r="I1118" s="8">
        <f>SUM(I1119:I1122)</f>
        <v>727</v>
      </c>
      <c r="J1118" s="8">
        <f aca="true" t="shared" si="115" ref="J1118:J1127">SUM(E1118:I1118)</f>
        <v>3269.1000000000004</v>
      </c>
    </row>
    <row r="1119" spans="1:10" ht="27.75" customHeight="1">
      <c r="A1119" s="18"/>
      <c r="B1119" s="18"/>
      <c r="C1119" s="21"/>
      <c r="D1119" s="7" t="s">
        <v>421</v>
      </c>
      <c r="E1119" s="9">
        <v>0</v>
      </c>
      <c r="F1119" s="9">
        <v>0</v>
      </c>
      <c r="G1119" s="9">
        <v>0</v>
      </c>
      <c r="H1119" s="9">
        <v>0</v>
      </c>
      <c r="I1119" s="9">
        <v>0</v>
      </c>
      <c r="J1119" s="9">
        <f t="shared" si="115"/>
        <v>0</v>
      </c>
    </row>
    <row r="1120" spans="1:10" ht="27.75" customHeight="1">
      <c r="A1120" s="18"/>
      <c r="B1120" s="18"/>
      <c r="C1120" s="21"/>
      <c r="D1120" s="7" t="s">
        <v>422</v>
      </c>
      <c r="E1120" s="9">
        <v>584.9</v>
      </c>
      <c r="F1120" s="9">
        <v>617</v>
      </c>
      <c r="G1120" s="9">
        <v>652.2</v>
      </c>
      <c r="H1120" s="9">
        <v>688</v>
      </c>
      <c r="I1120" s="9">
        <v>727</v>
      </c>
      <c r="J1120" s="9">
        <f t="shared" si="115"/>
        <v>3269.1000000000004</v>
      </c>
    </row>
    <row r="1121" spans="1:10" ht="27.75" customHeight="1">
      <c r="A1121" s="18"/>
      <c r="B1121" s="18"/>
      <c r="C1121" s="21"/>
      <c r="D1121" s="7" t="s">
        <v>423</v>
      </c>
      <c r="E1121" s="9">
        <v>0</v>
      </c>
      <c r="F1121" s="9">
        <v>0</v>
      </c>
      <c r="G1121" s="9">
        <v>0</v>
      </c>
      <c r="H1121" s="9">
        <v>0</v>
      </c>
      <c r="I1121" s="9">
        <v>0</v>
      </c>
      <c r="J1121" s="9">
        <f t="shared" si="115"/>
        <v>0</v>
      </c>
    </row>
    <row r="1122" spans="1:10" ht="27.75" customHeight="1">
      <c r="A1122" s="19"/>
      <c r="B1122" s="19"/>
      <c r="C1122" s="21"/>
      <c r="D1122" s="7" t="s">
        <v>424</v>
      </c>
      <c r="E1122" s="9">
        <v>0</v>
      </c>
      <c r="F1122" s="9">
        <v>0</v>
      </c>
      <c r="G1122" s="9">
        <v>0</v>
      </c>
      <c r="H1122" s="9">
        <v>0</v>
      </c>
      <c r="I1122" s="9">
        <v>0</v>
      </c>
      <c r="J1122" s="9">
        <f t="shared" si="115"/>
        <v>0</v>
      </c>
    </row>
    <row r="1123" spans="1:10" ht="27.75" customHeight="1">
      <c r="A1123" s="17">
        <v>16</v>
      </c>
      <c r="B1123" s="20" t="s">
        <v>337</v>
      </c>
      <c r="C1123" s="21" t="s">
        <v>400</v>
      </c>
      <c r="D1123" s="7" t="s">
        <v>420</v>
      </c>
      <c r="E1123" s="8">
        <f>SUM(E1124:E1127)</f>
        <v>995.5</v>
      </c>
      <c r="F1123" s="8">
        <f>SUM(F1124:F1127)</f>
        <v>1051</v>
      </c>
      <c r="G1123" s="8">
        <f>SUM(G1124:G1127)</f>
        <v>1110</v>
      </c>
      <c r="H1123" s="8">
        <f>SUM(H1124:H1127)</f>
        <v>1172</v>
      </c>
      <c r="I1123" s="8">
        <f>SUM(I1124:I1127)</f>
        <v>1237</v>
      </c>
      <c r="J1123" s="8">
        <f t="shared" si="115"/>
        <v>5565.5</v>
      </c>
    </row>
    <row r="1124" spans="1:10" ht="27.75" customHeight="1">
      <c r="A1124" s="18"/>
      <c r="B1124" s="18"/>
      <c r="C1124" s="21"/>
      <c r="D1124" s="7" t="s">
        <v>421</v>
      </c>
      <c r="E1124" s="9">
        <v>0</v>
      </c>
      <c r="F1124" s="9">
        <v>0</v>
      </c>
      <c r="G1124" s="9">
        <v>0</v>
      </c>
      <c r="H1124" s="9">
        <v>0</v>
      </c>
      <c r="I1124" s="9">
        <v>0</v>
      </c>
      <c r="J1124" s="9">
        <f t="shared" si="115"/>
        <v>0</v>
      </c>
    </row>
    <row r="1125" spans="1:10" ht="27.75" customHeight="1">
      <c r="A1125" s="18"/>
      <c r="B1125" s="18"/>
      <c r="C1125" s="21"/>
      <c r="D1125" s="7" t="s">
        <v>422</v>
      </c>
      <c r="E1125" s="9">
        <v>995.5</v>
      </c>
      <c r="F1125" s="9">
        <v>1051</v>
      </c>
      <c r="G1125" s="9">
        <v>1110</v>
      </c>
      <c r="H1125" s="9">
        <v>1172</v>
      </c>
      <c r="I1125" s="9">
        <v>1237</v>
      </c>
      <c r="J1125" s="9">
        <f t="shared" si="115"/>
        <v>5565.5</v>
      </c>
    </row>
    <row r="1126" spans="1:10" ht="27.75" customHeight="1">
      <c r="A1126" s="18"/>
      <c r="B1126" s="18"/>
      <c r="C1126" s="21"/>
      <c r="D1126" s="7" t="s">
        <v>423</v>
      </c>
      <c r="E1126" s="9">
        <v>0</v>
      </c>
      <c r="F1126" s="9">
        <v>0</v>
      </c>
      <c r="G1126" s="9">
        <v>0</v>
      </c>
      <c r="H1126" s="9">
        <v>0</v>
      </c>
      <c r="I1126" s="9">
        <v>0</v>
      </c>
      <c r="J1126" s="9">
        <f t="shared" si="115"/>
        <v>0</v>
      </c>
    </row>
    <row r="1127" spans="1:10" ht="27.75" customHeight="1">
      <c r="A1127" s="19"/>
      <c r="B1127" s="19"/>
      <c r="C1127" s="21"/>
      <c r="D1127" s="7" t="s">
        <v>424</v>
      </c>
      <c r="E1127" s="9">
        <v>0</v>
      </c>
      <c r="F1127" s="9">
        <v>0</v>
      </c>
      <c r="G1127" s="9">
        <v>0</v>
      </c>
      <c r="H1127" s="9">
        <v>0</v>
      </c>
      <c r="I1127" s="9">
        <v>0</v>
      </c>
      <c r="J1127" s="9">
        <f t="shared" si="115"/>
        <v>0</v>
      </c>
    </row>
    <row r="1128" spans="1:10" ht="27.75" customHeight="1">
      <c r="A1128" s="40" t="s">
        <v>163</v>
      </c>
      <c r="B1128" s="36"/>
      <c r="C1128" s="36"/>
      <c r="D1128" s="37"/>
      <c r="E1128" s="8">
        <v>1812.6</v>
      </c>
      <c r="F1128" s="8">
        <v>1913</v>
      </c>
      <c r="G1128" s="8">
        <v>2018.7</v>
      </c>
      <c r="H1128" s="8">
        <v>2122.5</v>
      </c>
      <c r="I1128" s="8">
        <v>2226.5</v>
      </c>
      <c r="J1128" s="8">
        <v>10093.3</v>
      </c>
    </row>
    <row r="1129" spans="1:10" ht="28.5" customHeight="1">
      <c r="A1129" s="32" t="s">
        <v>101</v>
      </c>
      <c r="B1129" s="33"/>
      <c r="C1129" s="33"/>
      <c r="D1129" s="33"/>
      <c r="E1129" s="33"/>
      <c r="F1129" s="33"/>
      <c r="G1129" s="33"/>
      <c r="H1129" s="33"/>
      <c r="I1129" s="33"/>
      <c r="J1129" s="34"/>
    </row>
    <row r="1130" spans="1:10" ht="28.5" customHeight="1">
      <c r="A1130" s="17">
        <v>1</v>
      </c>
      <c r="B1130" s="20" t="s">
        <v>338</v>
      </c>
      <c r="C1130" s="21" t="s">
        <v>274</v>
      </c>
      <c r="D1130" s="7" t="s">
        <v>420</v>
      </c>
      <c r="E1130" s="8">
        <f>SUM(E1131:E1134)</f>
        <v>10</v>
      </c>
      <c r="F1130" s="8">
        <f>SUM(F1131:F1134)</f>
        <v>10</v>
      </c>
      <c r="G1130" s="8">
        <f>SUM(G1131:G1134)</f>
        <v>11</v>
      </c>
      <c r="H1130" s="8">
        <f>SUM(H1131:H1134)</f>
        <v>11</v>
      </c>
      <c r="I1130" s="8">
        <f>SUM(I1131:I1134)</f>
        <v>11</v>
      </c>
      <c r="J1130" s="8">
        <f aca="true" t="shared" si="116" ref="J1130:J1179">SUM(E1130:I1130)</f>
        <v>53</v>
      </c>
    </row>
    <row r="1131" spans="1:10" ht="28.5" customHeight="1">
      <c r="A1131" s="18"/>
      <c r="B1131" s="18"/>
      <c r="C1131" s="21"/>
      <c r="D1131" s="7" t="s">
        <v>421</v>
      </c>
      <c r="E1131" s="9">
        <v>0</v>
      </c>
      <c r="F1131" s="9">
        <v>0</v>
      </c>
      <c r="G1131" s="9">
        <v>0</v>
      </c>
      <c r="H1131" s="9">
        <v>0</v>
      </c>
      <c r="I1131" s="9">
        <v>0</v>
      </c>
      <c r="J1131" s="9">
        <f t="shared" si="116"/>
        <v>0</v>
      </c>
    </row>
    <row r="1132" spans="1:10" ht="28.5" customHeight="1">
      <c r="A1132" s="18"/>
      <c r="B1132" s="18"/>
      <c r="C1132" s="21"/>
      <c r="D1132" s="7" t="s">
        <v>422</v>
      </c>
      <c r="E1132" s="9">
        <v>8</v>
      </c>
      <c r="F1132" s="9">
        <v>8</v>
      </c>
      <c r="G1132" s="9">
        <v>8</v>
      </c>
      <c r="H1132" s="9">
        <v>8</v>
      </c>
      <c r="I1132" s="9">
        <v>8</v>
      </c>
      <c r="J1132" s="9">
        <f t="shared" si="116"/>
        <v>40</v>
      </c>
    </row>
    <row r="1133" spans="1:10" ht="28.5" customHeight="1">
      <c r="A1133" s="18"/>
      <c r="B1133" s="18"/>
      <c r="C1133" s="21"/>
      <c r="D1133" s="7" t="s">
        <v>423</v>
      </c>
      <c r="E1133" s="9">
        <v>2</v>
      </c>
      <c r="F1133" s="9">
        <v>2</v>
      </c>
      <c r="G1133" s="9">
        <v>3</v>
      </c>
      <c r="H1133" s="9">
        <v>3</v>
      </c>
      <c r="I1133" s="9">
        <v>3</v>
      </c>
      <c r="J1133" s="9">
        <f t="shared" si="116"/>
        <v>13</v>
      </c>
    </row>
    <row r="1134" spans="1:10" ht="28.5" customHeight="1">
      <c r="A1134" s="19"/>
      <c r="B1134" s="19"/>
      <c r="C1134" s="21"/>
      <c r="D1134" s="7" t="s">
        <v>424</v>
      </c>
      <c r="E1134" s="9">
        <v>0</v>
      </c>
      <c r="F1134" s="9">
        <v>0</v>
      </c>
      <c r="G1134" s="9">
        <v>0</v>
      </c>
      <c r="H1134" s="9">
        <v>0</v>
      </c>
      <c r="I1134" s="9">
        <v>0</v>
      </c>
      <c r="J1134" s="9">
        <f t="shared" si="116"/>
        <v>0</v>
      </c>
    </row>
    <row r="1135" spans="1:10" ht="28.5" customHeight="1">
      <c r="A1135" s="17">
        <v>2</v>
      </c>
      <c r="B1135" s="20" t="s">
        <v>35</v>
      </c>
      <c r="C1135" s="21" t="s">
        <v>275</v>
      </c>
      <c r="D1135" s="7" t="s">
        <v>420</v>
      </c>
      <c r="E1135" s="8">
        <f>SUM(E1136:E1139)</f>
        <v>2</v>
      </c>
      <c r="F1135" s="8">
        <f>SUM(F1136:F1139)</f>
        <v>0</v>
      </c>
      <c r="G1135" s="8">
        <f>SUM(G1136:G1139)</f>
        <v>0</v>
      </c>
      <c r="H1135" s="8">
        <f>SUM(H1136:H1139)</f>
        <v>0</v>
      </c>
      <c r="I1135" s="8">
        <f>SUM(I1136:I1139)</f>
        <v>0</v>
      </c>
      <c r="J1135" s="8">
        <f t="shared" si="116"/>
        <v>2</v>
      </c>
    </row>
    <row r="1136" spans="1:10" ht="28.5" customHeight="1">
      <c r="A1136" s="18"/>
      <c r="B1136" s="18"/>
      <c r="C1136" s="21"/>
      <c r="D1136" s="7" t="s">
        <v>421</v>
      </c>
      <c r="E1136" s="9">
        <v>0</v>
      </c>
      <c r="F1136" s="9">
        <v>0</v>
      </c>
      <c r="G1136" s="9">
        <v>0</v>
      </c>
      <c r="H1136" s="9">
        <v>0</v>
      </c>
      <c r="I1136" s="9">
        <v>0</v>
      </c>
      <c r="J1136" s="9">
        <f t="shared" si="116"/>
        <v>0</v>
      </c>
    </row>
    <row r="1137" spans="1:10" ht="28.5" customHeight="1">
      <c r="A1137" s="18"/>
      <c r="B1137" s="18"/>
      <c r="C1137" s="21"/>
      <c r="D1137" s="7" t="s">
        <v>422</v>
      </c>
      <c r="E1137" s="9">
        <v>2</v>
      </c>
      <c r="F1137" s="9">
        <v>0</v>
      </c>
      <c r="G1137" s="9">
        <v>0</v>
      </c>
      <c r="H1137" s="9">
        <v>0</v>
      </c>
      <c r="I1137" s="9">
        <v>0</v>
      </c>
      <c r="J1137" s="9">
        <f t="shared" si="116"/>
        <v>2</v>
      </c>
    </row>
    <row r="1138" spans="1:10" ht="28.5" customHeight="1">
      <c r="A1138" s="18"/>
      <c r="B1138" s="18"/>
      <c r="C1138" s="21"/>
      <c r="D1138" s="7" t="s">
        <v>423</v>
      </c>
      <c r="E1138" s="9">
        <v>0</v>
      </c>
      <c r="F1138" s="9">
        <v>0</v>
      </c>
      <c r="G1138" s="9">
        <v>0</v>
      </c>
      <c r="H1138" s="9">
        <v>0</v>
      </c>
      <c r="I1138" s="9">
        <v>0</v>
      </c>
      <c r="J1138" s="9">
        <f t="shared" si="116"/>
        <v>0</v>
      </c>
    </row>
    <row r="1139" spans="1:10" ht="28.5" customHeight="1">
      <c r="A1139" s="19"/>
      <c r="B1139" s="19"/>
      <c r="C1139" s="21"/>
      <c r="D1139" s="7" t="s">
        <v>424</v>
      </c>
      <c r="E1139" s="9">
        <v>0</v>
      </c>
      <c r="F1139" s="9">
        <v>0</v>
      </c>
      <c r="G1139" s="9">
        <v>0</v>
      </c>
      <c r="H1139" s="9">
        <v>0</v>
      </c>
      <c r="I1139" s="9">
        <v>0</v>
      </c>
      <c r="J1139" s="9">
        <f t="shared" si="116"/>
        <v>0</v>
      </c>
    </row>
    <row r="1140" spans="1:10" ht="28.5" customHeight="1">
      <c r="A1140" s="17">
        <v>3</v>
      </c>
      <c r="B1140" s="20" t="s">
        <v>433</v>
      </c>
      <c r="C1140" s="21" t="s">
        <v>276</v>
      </c>
      <c r="D1140" s="7" t="s">
        <v>420</v>
      </c>
      <c r="E1140" s="8">
        <f>SUM(E1141:E1144)</f>
        <v>4</v>
      </c>
      <c r="F1140" s="8">
        <f>SUM(F1141:F1144)</f>
        <v>4</v>
      </c>
      <c r="G1140" s="8">
        <f>SUM(G1141:G1144)</f>
        <v>4</v>
      </c>
      <c r="H1140" s="8">
        <f>SUM(H1141:H1144)</f>
        <v>5</v>
      </c>
      <c r="I1140" s="8">
        <f>SUM(I1141:I1144)</f>
        <v>5</v>
      </c>
      <c r="J1140" s="8">
        <f t="shared" si="116"/>
        <v>22</v>
      </c>
    </row>
    <row r="1141" spans="1:10" ht="28.5" customHeight="1">
      <c r="A1141" s="18"/>
      <c r="B1141" s="18"/>
      <c r="C1141" s="21"/>
      <c r="D1141" s="7" t="s">
        <v>421</v>
      </c>
      <c r="E1141" s="9">
        <v>0</v>
      </c>
      <c r="F1141" s="9">
        <v>0</v>
      </c>
      <c r="G1141" s="9">
        <v>0</v>
      </c>
      <c r="H1141" s="9">
        <v>0</v>
      </c>
      <c r="I1141" s="9">
        <v>0</v>
      </c>
      <c r="J1141" s="9">
        <f t="shared" si="116"/>
        <v>0</v>
      </c>
    </row>
    <row r="1142" spans="1:10" ht="28.5" customHeight="1">
      <c r="A1142" s="18"/>
      <c r="B1142" s="18"/>
      <c r="C1142" s="21"/>
      <c r="D1142" s="7" t="s">
        <v>422</v>
      </c>
      <c r="E1142" s="9">
        <v>3</v>
      </c>
      <c r="F1142" s="9">
        <v>3</v>
      </c>
      <c r="G1142" s="9">
        <v>3</v>
      </c>
      <c r="H1142" s="9">
        <v>4</v>
      </c>
      <c r="I1142" s="9">
        <v>4</v>
      </c>
      <c r="J1142" s="9">
        <f t="shared" si="116"/>
        <v>17</v>
      </c>
    </row>
    <row r="1143" spans="1:10" ht="28.5" customHeight="1">
      <c r="A1143" s="18"/>
      <c r="B1143" s="18"/>
      <c r="C1143" s="21"/>
      <c r="D1143" s="7" t="s">
        <v>423</v>
      </c>
      <c r="E1143" s="9">
        <v>0</v>
      </c>
      <c r="F1143" s="9">
        <v>0</v>
      </c>
      <c r="G1143" s="9">
        <v>0</v>
      </c>
      <c r="H1143" s="9">
        <v>0</v>
      </c>
      <c r="I1143" s="9">
        <v>0</v>
      </c>
      <c r="J1143" s="9">
        <f t="shared" si="116"/>
        <v>0</v>
      </c>
    </row>
    <row r="1144" spans="1:10" ht="28.5" customHeight="1">
      <c r="A1144" s="19"/>
      <c r="B1144" s="19"/>
      <c r="C1144" s="21"/>
      <c r="D1144" s="7" t="s">
        <v>424</v>
      </c>
      <c r="E1144" s="9">
        <v>1</v>
      </c>
      <c r="F1144" s="9">
        <v>1</v>
      </c>
      <c r="G1144" s="9">
        <v>1</v>
      </c>
      <c r="H1144" s="9">
        <v>1</v>
      </c>
      <c r="I1144" s="9">
        <v>1</v>
      </c>
      <c r="J1144" s="9">
        <f t="shared" si="116"/>
        <v>5</v>
      </c>
    </row>
    <row r="1145" spans="1:10" ht="30" customHeight="1">
      <c r="A1145" s="17">
        <v>4</v>
      </c>
      <c r="B1145" s="20" t="s">
        <v>51</v>
      </c>
      <c r="C1145" s="21" t="s">
        <v>276</v>
      </c>
      <c r="D1145" s="7" t="s">
        <v>420</v>
      </c>
      <c r="E1145" s="8">
        <f>SUM(E1146:E1149)</f>
        <v>3</v>
      </c>
      <c r="F1145" s="8">
        <f>SUM(F1146:F1149)</f>
        <v>3</v>
      </c>
      <c r="G1145" s="8">
        <f>SUM(G1146:G1149)</f>
        <v>3</v>
      </c>
      <c r="H1145" s="8">
        <f>SUM(H1146:H1149)</f>
        <v>3</v>
      </c>
      <c r="I1145" s="8">
        <f>SUM(I1146:I1149)</f>
        <v>3</v>
      </c>
      <c r="J1145" s="8">
        <f t="shared" si="116"/>
        <v>15</v>
      </c>
    </row>
    <row r="1146" spans="1:10" ht="30" customHeight="1">
      <c r="A1146" s="18"/>
      <c r="B1146" s="18"/>
      <c r="C1146" s="21"/>
      <c r="D1146" s="7" t="s">
        <v>421</v>
      </c>
      <c r="E1146" s="9">
        <v>0</v>
      </c>
      <c r="F1146" s="9">
        <v>0</v>
      </c>
      <c r="G1146" s="9">
        <v>0</v>
      </c>
      <c r="H1146" s="9">
        <v>0</v>
      </c>
      <c r="I1146" s="9">
        <v>0</v>
      </c>
      <c r="J1146" s="9">
        <f t="shared" si="116"/>
        <v>0</v>
      </c>
    </row>
    <row r="1147" spans="1:10" ht="30" customHeight="1">
      <c r="A1147" s="18"/>
      <c r="B1147" s="18"/>
      <c r="C1147" s="21"/>
      <c r="D1147" s="7" t="s">
        <v>422</v>
      </c>
      <c r="E1147" s="9">
        <v>3</v>
      </c>
      <c r="F1147" s="9">
        <v>3</v>
      </c>
      <c r="G1147" s="9">
        <v>3</v>
      </c>
      <c r="H1147" s="9">
        <v>3</v>
      </c>
      <c r="I1147" s="9">
        <v>3</v>
      </c>
      <c r="J1147" s="9">
        <f t="shared" si="116"/>
        <v>15</v>
      </c>
    </row>
    <row r="1148" spans="1:10" ht="30" customHeight="1">
      <c r="A1148" s="18"/>
      <c r="B1148" s="18"/>
      <c r="C1148" s="21"/>
      <c r="D1148" s="7" t="s">
        <v>423</v>
      </c>
      <c r="E1148" s="9">
        <v>0</v>
      </c>
      <c r="F1148" s="9">
        <v>0</v>
      </c>
      <c r="G1148" s="9">
        <v>0</v>
      </c>
      <c r="H1148" s="9">
        <v>0</v>
      </c>
      <c r="I1148" s="9">
        <v>0</v>
      </c>
      <c r="J1148" s="9">
        <f t="shared" si="116"/>
        <v>0</v>
      </c>
    </row>
    <row r="1149" spans="1:10" ht="30" customHeight="1">
      <c r="A1149" s="19"/>
      <c r="B1149" s="19"/>
      <c r="C1149" s="21"/>
      <c r="D1149" s="7" t="s">
        <v>424</v>
      </c>
      <c r="E1149" s="9">
        <v>0</v>
      </c>
      <c r="F1149" s="9">
        <v>0</v>
      </c>
      <c r="G1149" s="9">
        <v>0</v>
      </c>
      <c r="H1149" s="9">
        <v>0</v>
      </c>
      <c r="I1149" s="9">
        <v>0</v>
      </c>
      <c r="J1149" s="9">
        <f t="shared" si="116"/>
        <v>0</v>
      </c>
    </row>
    <row r="1150" spans="1:10" ht="30" customHeight="1">
      <c r="A1150" s="17">
        <v>5</v>
      </c>
      <c r="B1150" s="20" t="s">
        <v>36</v>
      </c>
      <c r="C1150" s="21" t="s">
        <v>276</v>
      </c>
      <c r="D1150" s="7" t="s">
        <v>420</v>
      </c>
      <c r="E1150" s="8">
        <f>SUM(E1151:E1154)</f>
        <v>0</v>
      </c>
      <c r="F1150" s="8">
        <f>SUM(F1151:F1154)</f>
        <v>0</v>
      </c>
      <c r="G1150" s="8">
        <f>SUM(G1151:G1154)</f>
        <v>0</v>
      </c>
      <c r="H1150" s="8">
        <f>SUM(H1151:H1154)</f>
        <v>0</v>
      </c>
      <c r="I1150" s="8">
        <f>SUM(I1151:I1154)</f>
        <v>0</v>
      </c>
      <c r="J1150" s="8">
        <f t="shared" si="116"/>
        <v>0</v>
      </c>
    </row>
    <row r="1151" spans="1:10" ht="30" customHeight="1">
      <c r="A1151" s="18"/>
      <c r="B1151" s="18"/>
      <c r="C1151" s="21"/>
      <c r="D1151" s="7" t="s">
        <v>421</v>
      </c>
      <c r="E1151" s="9">
        <v>0</v>
      </c>
      <c r="F1151" s="9">
        <v>0</v>
      </c>
      <c r="G1151" s="9">
        <v>0</v>
      </c>
      <c r="H1151" s="9">
        <v>0</v>
      </c>
      <c r="I1151" s="9">
        <v>0</v>
      </c>
      <c r="J1151" s="9">
        <f t="shared" si="116"/>
        <v>0</v>
      </c>
    </row>
    <row r="1152" spans="1:10" ht="30" customHeight="1">
      <c r="A1152" s="18"/>
      <c r="B1152" s="18"/>
      <c r="C1152" s="21"/>
      <c r="D1152" s="7" t="s">
        <v>422</v>
      </c>
      <c r="E1152" s="9">
        <v>0</v>
      </c>
      <c r="F1152" s="9">
        <v>0</v>
      </c>
      <c r="G1152" s="9">
        <v>0</v>
      </c>
      <c r="H1152" s="9">
        <v>0</v>
      </c>
      <c r="I1152" s="9">
        <v>0</v>
      </c>
      <c r="J1152" s="9">
        <f t="shared" si="116"/>
        <v>0</v>
      </c>
    </row>
    <row r="1153" spans="1:10" ht="30" customHeight="1">
      <c r="A1153" s="18"/>
      <c r="B1153" s="18"/>
      <c r="C1153" s="21"/>
      <c r="D1153" s="7" t="s">
        <v>423</v>
      </c>
      <c r="E1153" s="9">
        <v>0</v>
      </c>
      <c r="F1153" s="9">
        <v>0</v>
      </c>
      <c r="G1153" s="9">
        <v>0</v>
      </c>
      <c r="H1153" s="9">
        <v>0</v>
      </c>
      <c r="I1153" s="9">
        <v>0</v>
      </c>
      <c r="J1153" s="9">
        <f t="shared" si="116"/>
        <v>0</v>
      </c>
    </row>
    <row r="1154" spans="1:10" ht="30" customHeight="1">
      <c r="A1154" s="19"/>
      <c r="B1154" s="19"/>
      <c r="C1154" s="21"/>
      <c r="D1154" s="7" t="s">
        <v>424</v>
      </c>
      <c r="E1154" s="9">
        <v>0</v>
      </c>
      <c r="F1154" s="9">
        <v>0</v>
      </c>
      <c r="G1154" s="9">
        <v>0</v>
      </c>
      <c r="H1154" s="9">
        <v>0</v>
      </c>
      <c r="I1154" s="9">
        <v>0</v>
      </c>
      <c r="J1154" s="9">
        <f t="shared" si="116"/>
        <v>0</v>
      </c>
    </row>
    <row r="1155" spans="1:10" ht="30" customHeight="1">
      <c r="A1155" s="17">
        <v>6</v>
      </c>
      <c r="B1155" s="20" t="s">
        <v>37</v>
      </c>
      <c r="C1155" s="21" t="s">
        <v>277</v>
      </c>
      <c r="D1155" s="7" t="s">
        <v>420</v>
      </c>
      <c r="E1155" s="8">
        <f>SUM(E1156:E1159)</f>
        <v>0</v>
      </c>
      <c r="F1155" s="8">
        <f>SUM(F1156:F1159)</f>
        <v>0</v>
      </c>
      <c r="G1155" s="8">
        <f>SUM(G1156:G1159)</f>
        <v>0</v>
      </c>
      <c r="H1155" s="8">
        <f>SUM(H1156:H1159)</f>
        <v>0</v>
      </c>
      <c r="I1155" s="8">
        <f>SUM(I1156:I1159)</f>
        <v>10</v>
      </c>
      <c r="J1155" s="8">
        <f t="shared" si="116"/>
        <v>10</v>
      </c>
    </row>
    <row r="1156" spans="1:10" ht="30" customHeight="1">
      <c r="A1156" s="18"/>
      <c r="B1156" s="18"/>
      <c r="C1156" s="21"/>
      <c r="D1156" s="7" t="s">
        <v>421</v>
      </c>
      <c r="E1156" s="9">
        <v>0</v>
      </c>
      <c r="F1156" s="9">
        <v>0</v>
      </c>
      <c r="G1156" s="9">
        <v>0</v>
      </c>
      <c r="H1156" s="9">
        <v>0</v>
      </c>
      <c r="I1156" s="9">
        <v>0</v>
      </c>
      <c r="J1156" s="9">
        <f t="shared" si="116"/>
        <v>0</v>
      </c>
    </row>
    <row r="1157" spans="1:10" ht="30" customHeight="1">
      <c r="A1157" s="18"/>
      <c r="B1157" s="18"/>
      <c r="C1157" s="21"/>
      <c r="D1157" s="7" t="s">
        <v>422</v>
      </c>
      <c r="E1157" s="9">
        <v>0</v>
      </c>
      <c r="F1157" s="9">
        <v>0</v>
      </c>
      <c r="G1157" s="9">
        <v>0</v>
      </c>
      <c r="H1157" s="9">
        <v>0</v>
      </c>
      <c r="I1157" s="9">
        <v>10</v>
      </c>
      <c r="J1157" s="9">
        <f t="shared" si="116"/>
        <v>10</v>
      </c>
    </row>
    <row r="1158" spans="1:10" ht="30" customHeight="1">
      <c r="A1158" s="18"/>
      <c r="B1158" s="18"/>
      <c r="C1158" s="21"/>
      <c r="D1158" s="7" t="s">
        <v>423</v>
      </c>
      <c r="E1158" s="9">
        <v>0</v>
      </c>
      <c r="F1158" s="9">
        <v>0</v>
      </c>
      <c r="G1158" s="9">
        <v>0</v>
      </c>
      <c r="H1158" s="9">
        <v>0</v>
      </c>
      <c r="I1158" s="9">
        <v>0</v>
      </c>
      <c r="J1158" s="9">
        <f t="shared" si="116"/>
        <v>0</v>
      </c>
    </row>
    <row r="1159" spans="1:10" ht="30" customHeight="1">
      <c r="A1159" s="19"/>
      <c r="B1159" s="19"/>
      <c r="C1159" s="21"/>
      <c r="D1159" s="7" t="s">
        <v>424</v>
      </c>
      <c r="E1159" s="9">
        <v>0</v>
      </c>
      <c r="F1159" s="9">
        <v>0</v>
      </c>
      <c r="G1159" s="9">
        <v>0</v>
      </c>
      <c r="H1159" s="9">
        <v>0</v>
      </c>
      <c r="I1159" s="9">
        <v>0</v>
      </c>
      <c r="J1159" s="9">
        <f t="shared" si="116"/>
        <v>0</v>
      </c>
    </row>
    <row r="1160" spans="1:10" ht="30" customHeight="1">
      <c r="A1160" s="17">
        <v>7</v>
      </c>
      <c r="B1160" s="20" t="s">
        <v>38</v>
      </c>
      <c r="C1160" s="21" t="s">
        <v>278</v>
      </c>
      <c r="D1160" s="7" t="s">
        <v>420</v>
      </c>
      <c r="E1160" s="8">
        <f>SUM(E1161:E1164)</f>
        <v>4</v>
      </c>
      <c r="F1160" s="8">
        <f>SUM(F1161:F1164)</f>
        <v>4</v>
      </c>
      <c r="G1160" s="8">
        <f>SUM(G1161:G1164)</f>
        <v>4</v>
      </c>
      <c r="H1160" s="8">
        <f>SUM(H1161:H1164)</f>
        <v>4</v>
      </c>
      <c r="I1160" s="8">
        <f>SUM(I1161:I1164)</f>
        <v>4</v>
      </c>
      <c r="J1160" s="8">
        <f t="shared" si="116"/>
        <v>20</v>
      </c>
    </row>
    <row r="1161" spans="1:10" ht="30" customHeight="1">
      <c r="A1161" s="18"/>
      <c r="B1161" s="18"/>
      <c r="C1161" s="21"/>
      <c r="D1161" s="7" t="s">
        <v>421</v>
      </c>
      <c r="E1161" s="9">
        <v>0</v>
      </c>
      <c r="F1161" s="9">
        <v>0</v>
      </c>
      <c r="G1161" s="9">
        <v>0</v>
      </c>
      <c r="H1161" s="9">
        <v>0</v>
      </c>
      <c r="I1161" s="9">
        <v>0</v>
      </c>
      <c r="J1161" s="9">
        <f t="shared" si="116"/>
        <v>0</v>
      </c>
    </row>
    <row r="1162" spans="1:10" ht="30" customHeight="1">
      <c r="A1162" s="18"/>
      <c r="B1162" s="18"/>
      <c r="C1162" s="21"/>
      <c r="D1162" s="7" t="s">
        <v>422</v>
      </c>
      <c r="E1162" s="9">
        <v>3</v>
      </c>
      <c r="F1162" s="9">
        <v>3</v>
      </c>
      <c r="G1162" s="9">
        <v>3</v>
      </c>
      <c r="H1162" s="9">
        <v>3</v>
      </c>
      <c r="I1162" s="9">
        <v>3</v>
      </c>
      <c r="J1162" s="9">
        <f t="shared" si="116"/>
        <v>15</v>
      </c>
    </row>
    <row r="1163" spans="1:10" ht="30" customHeight="1">
      <c r="A1163" s="18"/>
      <c r="B1163" s="18"/>
      <c r="C1163" s="21"/>
      <c r="D1163" s="7" t="s">
        <v>423</v>
      </c>
      <c r="E1163" s="9">
        <v>1</v>
      </c>
      <c r="F1163" s="9">
        <v>1</v>
      </c>
      <c r="G1163" s="9">
        <v>1</v>
      </c>
      <c r="H1163" s="9">
        <v>1</v>
      </c>
      <c r="I1163" s="9">
        <v>1</v>
      </c>
      <c r="J1163" s="9">
        <f t="shared" si="116"/>
        <v>5</v>
      </c>
    </row>
    <row r="1164" spans="1:10" ht="30" customHeight="1">
      <c r="A1164" s="19"/>
      <c r="B1164" s="19"/>
      <c r="C1164" s="21"/>
      <c r="D1164" s="7" t="s">
        <v>424</v>
      </c>
      <c r="E1164" s="9">
        <v>0</v>
      </c>
      <c r="F1164" s="9">
        <v>0</v>
      </c>
      <c r="G1164" s="9">
        <v>0</v>
      </c>
      <c r="H1164" s="9">
        <v>0</v>
      </c>
      <c r="I1164" s="9">
        <v>0</v>
      </c>
      <c r="J1164" s="9">
        <f t="shared" si="116"/>
        <v>0</v>
      </c>
    </row>
    <row r="1165" spans="1:10" ht="30" customHeight="1">
      <c r="A1165" s="17">
        <v>8</v>
      </c>
      <c r="B1165" s="20" t="s">
        <v>39</v>
      </c>
      <c r="C1165" s="21" t="s">
        <v>339</v>
      </c>
      <c r="D1165" s="7" t="s">
        <v>420</v>
      </c>
      <c r="E1165" s="8">
        <f>SUM(E1166:E1169)</f>
        <v>0</v>
      </c>
      <c r="F1165" s="8">
        <f>SUM(F1166:F1169)</f>
        <v>0</v>
      </c>
      <c r="G1165" s="8">
        <f>SUM(G1166:G1169)</f>
        <v>0</v>
      </c>
      <c r="H1165" s="8">
        <f>SUM(H1166:H1169)</f>
        <v>0</v>
      </c>
      <c r="I1165" s="8">
        <f>SUM(I1166:I1169)</f>
        <v>0</v>
      </c>
      <c r="J1165" s="8">
        <f t="shared" si="116"/>
        <v>0</v>
      </c>
    </row>
    <row r="1166" spans="1:10" ht="30" customHeight="1">
      <c r="A1166" s="18"/>
      <c r="B1166" s="18"/>
      <c r="C1166" s="21"/>
      <c r="D1166" s="7" t="s">
        <v>421</v>
      </c>
      <c r="E1166" s="9">
        <v>0</v>
      </c>
      <c r="F1166" s="9">
        <v>0</v>
      </c>
      <c r="G1166" s="9">
        <v>0</v>
      </c>
      <c r="H1166" s="9">
        <v>0</v>
      </c>
      <c r="I1166" s="9">
        <v>0</v>
      </c>
      <c r="J1166" s="9">
        <f t="shared" si="116"/>
        <v>0</v>
      </c>
    </row>
    <row r="1167" spans="1:10" ht="30" customHeight="1">
      <c r="A1167" s="18"/>
      <c r="B1167" s="18"/>
      <c r="C1167" s="21"/>
      <c r="D1167" s="7" t="s">
        <v>422</v>
      </c>
      <c r="E1167" s="9">
        <v>0</v>
      </c>
      <c r="F1167" s="9">
        <v>0</v>
      </c>
      <c r="G1167" s="9">
        <v>0</v>
      </c>
      <c r="H1167" s="9">
        <v>0</v>
      </c>
      <c r="I1167" s="9">
        <v>0</v>
      </c>
      <c r="J1167" s="9">
        <f t="shared" si="116"/>
        <v>0</v>
      </c>
    </row>
    <row r="1168" spans="1:10" ht="30" customHeight="1">
      <c r="A1168" s="18"/>
      <c r="B1168" s="18"/>
      <c r="C1168" s="21"/>
      <c r="D1168" s="7" t="s">
        <v>423</v>
      </c>
      <c r="E1168" s="9">
        <v>0</v>
      </c>
      <c r="F1168" s="9">
        <v>0</v>
      </c>
      <c r="G1168" s="9">
        <v>0</v>
      </c>
      <c r="H1168" s="9">
        <v>0</v>
      </c>
      <c r="I1168" s="9">
        <v>0</v>
      </c>
      <c r="J1168" s="9">
        <f t="shared" si="116"/>
        <v>0</v>
      </c>
    </row>
    <row r="1169" spans="1:10" ht="30" customHeight="1">
      <c r="A1169" s="19"/>
      <c r="B1169" s="19"/>
      <c r="C1169" s="21"/>
      <c r="D1169" s="7" t="s">
        <v>424</v>
      </c>
      <c r="E1169" s="9">
        <v>0</v>
      </c>
      <c r="F1169" s="9">
        <v>0</v>
      </c>
      <c r="G1169" s="9">
        <v>0</v>
      </c>
      <c r="H1169" s="9">
        <v>0</v>
      </c>
      <c r="I1169" s="9">
        <v>0</v>
      </c>
      <c r="J1169" s="9">
        <f t="shared" si="116"/>
        <v>0</v>
      </c>
    </row>
    <row r="1170" spans="1:10" ht="30" customHeight="1">
      <c r="A1170" s="17">
        <v>9</v>
      </c>
      <c r="B1170" s="20" t="s">
        <v>40</v>
      </c>
      <c r="C1170" s="21" t="s">
        <v>98</v>
      </c>
      <c r="D1170" s="7" t="s">
        <v>420</v>
      </c>
      <c r="E1170" s="8">
        <f>SUM(E1171:E1174)</f>
        <v>0</v>
      </c>
      <c r="F1170" s="8">
        <f>SUM(F1171:F1174)</f>
        <v>0</v>
      </c>
      <c r="G1170" s="8">
        <f>SUM(G1171:G1174)</f>
        <v>0</v>
      </c>
      <c r="H1170" s="8">
        <f>SUM(H1171:H1174)</f>
        <v>0</v>
      </c>
      <c r="I1170" s="8">
        <f>SUM(I1171:I1174)</f>
        <v>0</v>
      </c>
      <c r="J1170" s="8">
        <f t="shared" si="116"/>
        <v>0</v>
      </c>
    </row>
    <row r="1171" spans="1:10" ht="30" customHeight="1">
      <c r="A1171" s="18"/>
      <c r="B1171" s="18"/>
      <c r="C1171" s="21"/>
      <c r="D1171" s="7" t="s">
        <v>421</v>
      </c>
      <c r="E1171" s="9">
        <v>0</v>
      </c>
      <c r="F1171" s="9">
        <v>0</v>
      </c>
      <c r="G1171" s="9">
        <v>0</v>
      </c>
      <c r="H1171" s="9">
        <v>0</v>
      </c>
      <c r="I1171" s="9">
        <v>0</v>
      </c>
      <c r="J1171" s="9">
        <f t="shared" si="116"/>
        <v>0</v>
      </c>
    </row>
    <row r="1172" spans="1:10" ht="30" customHeight="1">
      <c r="A1172" s="18"/>
      <c r="B1172" s="18"/>
      <c r="C1172" s="21"/>
      <c r="D1172" s="7" t="s">
        <v>422</v>
      </c>
      <c r="E1172" s="9">
        <v>0</v>
      </c>
      <c r="F1172" s="9">
        <v>0</v>
      </c>
      <c r="G1172" s="9">
        <v>0</v>
      </c>
      <c r="H1172" s="9">
        <v>0</v>
      </c>
      <c r="I1172" s="9">
        <v>0</v>
      </c>
      <c r="J1172" s="9">
        <f t="shared" si="116"/>
        <v>0</v>
      </c>
    </row>
    <row r="1173" spans="1:10" ht="30" customHeight="1">
      <c r="A1173" s="18"/>
      <c r="B1173" s="18"/>
      <c r="C1173" s="21"/>
      <c r="D1173" s="7" t="s">
        <v>423</v>
      </c>
      <c r="E1173" s="9">
        <v>0</v>
      </c>
      <c r="F1173" s="9">
        <v>0</v>
      </c>
      <c r="G1173" s="9">
        <v>0</v>
      </c>
      <c r="H1173" s="9">
        <v>0</v>
      </c>
      <c r="I1173" s="9">
        <v>0</v>
      </c>
      <c r="J1173" s="9">
        <f t="shared" si="116"/>
        <v>0</v>
      </c>
    </row>
    <row r="1174" spans="1:10" ht="30" customHeight="1">
      <c r="A1174" s="19"/>
      <c r="B1174" s="19"/>
      <c r="C1174" s="21"/>
      <c r="D1174" s="7" t="s">
        <v>424</v>
      </c>
      <c r="E1174" s="9">
        <v>0</v>
      </c>
      <c r="F1174" s="9">
        <v>0</v>
      </c>
      <c r="G1174" s="9">
        <v>0</v>
      </c>
      <c r="H1174" s="9">
        <v>0</v>
      </c>
      <c r="I1174" s="9">
        <v>0</v>
      </c>
      <c r="J1174" s="9">
        <f>SUM(E1174:I1174)</f>
        <v>0</v>
      </c>
    </row>
    <row r="1175" spans="1:10" ht="34.5" customHeight="1">
      <c r="A1175" s="17">
        <v>10</v>
      </c>
      <c r="B1175" s="20" t="s">
        <v>340</v>
      </c>
      <c r="C1175" s="21" t="s">
        <v>41</v>
      </c>
      <c r="D1175" s="7" t="s">
        <v>420</v>
      </c>
      <c r="E1175" s="8">
        <f>SUM(E1176:E1179)</f>
        <v>4</v>
      </c>
      <c r="F1175" s="8">
        <f>SUM(F1176:F1179)</f>
        <v>4</v>
      </c>
      <c r="G1175" s="8">
        <f>SUM(G1176:G1179)</f>
        <v>4</v>
      </c>
      <c r="H1175" s="8">
        <f>SUM(H1176:H1179)</f>
        <v>4</v>
      </c>
      <c r="I1175" s="8">
        <f>SUM(I1176:I1179)</f>
        <v>4</v>
      </c>
      <c r="J1175" s="8">
        <f t="shared" si="116"/>
        <v>20</v>
      </c>
    </row>
    <row r="1176" spans="1:10" ht="34.5" customHeight="1">
      <c r="A1176" s="18"/>
      <c r="B1176" s="18"/>
      <c r="C1176" s="21"/>
      <c r="D1176" s="7" t="s">
        <v>421</v>
      </c>
      <c r="E1176" s="9">
        <v>0</v>
      </c>
      <c r="F1176" s="9">
        <v>0</v>
      </c>
      <c r="G1176" s="9">
        <v>0</v>
      </c>
      <c r="H1176" s="9">
        <v>0</v>
      </c>
      <c r="I1176" s="9">
        <v>0</v>
      </c>
      <c r="J1176" s="9">
        <f t="shared" si="116"/>
        <v>0</v>
      </c>
    </row>
    <row r="1177" spans="1:10" ht="34.5" customHeight="1">
      <c r="A1177" s="18"/>
      <c r="B1177" s="18"/>
      <c r="C1177" s="21"/>
      <c r="D1177" s="7" t="s">
        <v>422</v>
      </c>
      <c r="E1177" s="9">
        <v>4</v>
      </c>
      <c r="F1177" s="9">
        <v>4</v>
      </c>
      <c r="G1177" s="9">
        <v>4</v>
      </c>
      <c r="H1177" s="9">
        <v>4</v>
      </c>
      <c r="I1177" s="9">
        <v>4</v>
      </c>
      <c r="J1177" s="9">
        <f t="shared" si="116"/>
        <v>20</v>
      </c>
    </row>
    <row r="1178" spans="1:10" ht="34.5" customHeight="1">
      <c r="A1178" s="18"/>
      <c r="B1178" s="18"/>
      <c r="C1178" s="21"/>
      <c r="D1178" s="7" t="s">
        <v>423</v>
      </c>
      <c r="E1178" s="9">
        <v>0</v>
      </c>
      <c r="F1178" s="9">
        <v>0</v>
      </c>
      <c r="G1178" s="9">
        <v>0</v>
      </c>
      <c r="H1178" s="9">
        <v>0</v>
      </c>
      <c r="I1178" s="9">
        <v>0</v>
      </c>
      <c r="J1178" s="9">
        <f t="shared" si="116"/>
        <v>0</v>
      </c>
    </row>
    <row r="1179" spans="1:10" ht="34.5" customHeight="1">
      <c r="A1179" s="19"/>
      <c r="B1179" s="19"/>
      <c r="C1179" s="21"/>
      <c r="D1179" s="7" t="s">
        <v>424</v>
      </c>
      <c r="E1179" s="9">
        <v>0</v>
      </c>
      <c r="F1179" s="9">
        <v>0</v>
      </c>
      <c r="G1179" s="9">
        <v>0</v>
      </c>
      <c r="H1179" s="9">
        <v>0</v>
      </c>
      <c r="I1179" s="9">
        <v>0</v>
      </c>
      <c r="J1179" s="9">
        <f t="shared" si="116"/>
        <v>0</v>
      </c>
    </row>
    <row r="1180" spans="1:11" ht="24" customHeight="1">
      <c r="A1180" s="40" t="s">
        <v>163</v>
      </c>
      <c r="B1180" s="41"/>
      <c r="C1180" s="41"/>
      <c r="D1180" s="42"/>
      <c r="E1180" s="8">
        <f aca="true" t="shared" si="117" ref="E1180:J1180">SUM(E1130,E1135,E1140,E1145,E1150,E1155,E1160,E1165,E1170,E1175)</f>
        <v>27</v>
      </c>
      <c r="F1180" s="8">
        <f t="shared" si="117"/>
        <v>25</v>
      </c>
      <c r="G1180" s="8">
        <f t="shared" si="117"/>
        <v>26</v>
      </c>
      <c r="H1180" s="8">
        <f t="shared" si="117"/>
        <v>27</v>
      </c>
      <c r="I1180" s="8">
        <f t="shared" si="117"/>
        <v>37</v>
      </c>
      <c r="J1180" s="8">
        <f t="shared" si="117"/>
        <v>142</v>
      </c>
      <c r="K1180" s="14"/>
    </row>
    <row r="1181" spans="1:10" ht="24" customHeight="1">
      <c r="A1181" s="32" t="s">
        <v>102</v>
      </c>
      <c r="B1181" s="33"/>
      <c r="C1181" s="33"/>
      <c r="D1181" s="33"/>
      <c r="E1181" s="33"/>
      <c r="F1181" s="33"/>
      <c r="G1181" s="33"/>
      <c r="H1181" s="33"/>
      <c r="I1181" s="33"/>
      <c r="J1181" s="34"/>
    </row>
    <row r="1182" spans="1:11" ht="24" customHeight="1">
      <c r="A1182" s="17">
        <v>1</v>
      </c>
      <c r="B1182" s="20" t="s">
        <v>408</v>
      </c>
      <c r="C1182" s="21" t="s">
        <v>341</v>
      </c>
      <c r="D1182" s="7" t="s">
        <v>420</v>
      </c>
      <c r="E1182" s="8">
        <f>SUM(E1183:E1186)</f>
        <v>7</v>
      </c>
      <c r="F1182" s="8">
        <f>SUM(F1183:F1186)</f>
        <v>8</v>
      </c>
      <c r="G1182" s="8">
        <f>SUM(G1183:G1186)</f>
        <v>10</v>
      </c>
      <c r="H1182" s="8">
        <f>SUM(H1183:H1186)</f>
        <v>10</v>
      </c>
      <c r="I1182" s="8">
        <f>SUM(I1183:I1186)</f>
        <v>11</v>
      </c>
      <c r="J1182" s="8">
        <f aca="true" t="shared" si="118" ref="J1182:J1221">SUM(E1182:I1182)</f>
        <v>46</v>
      </c>
      <c r="K1182" s="14"/>
    </row>
    <row r="1183" spans="1:10" ht="24" customHeight="1">
      <c r="A1183" s="18"/>
      <c r="B1183" s="18"/>
      <c r="C1183" s="21"/>
      <c r="D1183" s="7" t="s">
        <v>421</v>
      </c>
      <c r="E1183" s="9">
        <v>0</v>
      </c>
      <c r="F1183" s="9">
        <v>0</v>
      </c>
      <c r="G1183" s="9">
        <v>0</v>
      </c>
      <c r="H1183" s="9">
        <v>0</v>
      </c>
      <c r="I1183" s="9">
        <v>0</v>
      </c>
      <c r="J1183" s="9">
        <f t="shared" si="118"/>
        <v>0</v>
      </c>
    </row>
    <row r="1184" spans="1:10" ht="24" customHeight="1">
      <c r="A1184" s="18"/>
      <c r="B1184" s="18"/>
      <c r="C1184" s="21"/>
      <c r="D1184" s="7" t="s">
        <v>422</v>
      </c>
      <c r="E1184" s="9">
        <v>5</v>
      </c>
      <c r="F1184" s="9">
        <v>6</v>
      </c>
      <c r="G1184" s="9">
        <v>7</v>
      </c>
      <c r="H1184" s="9">
        <v>7</v>
      </c>
      <c r="I1184" s="9">
        <v>8</v>
      </c>
      <c r="J1184" s="9">
        <f t="shared" si="118"/>
        <v>33</v>
      </c>
    </row>
    <row r="1185" spans="1:10" ht="25.5" customHeight="1">
      <c r="A1185" s="18"/>
      <c r="B1185" s="18"/>
      <c r="C1185" s="21"/>
      <c r="D1185" s="7" t="s">
        <v>423</v>
      </c>
      <c r="E1185" s="9">
        <v>0</v>
      </c>
      <c r="F1185" s="9">
        <v>0</v>
      </c>
      <c r="G1185" s="9">
        <v>0</v>
      </c>
      <c r="H1185" s="9">
        <v>0</v>
      </c>
      <c r="I1185" s="9">
        <v>0</v>
      </c>
      <c r="J1185" s="9">
        <f t="shared" si="118"/>
        <v>0</v>
      </c>
    </row>
    <row r="1186" spans="1:10" ht="24" customHeight="1">
      <c r="A1186" s="19"/>
      <c r="B1186" s="19"/>
      <c r="C1186" s="21"/>
      <c r="D1186" s="7" t="s">
        <v>424</v>
      </c>
      <c r="E1186" s="9">
        <v>2</v>
      </c>
      <c r="F1186" s="9">
        <v>2</v>
      </c>
      <c r="G1186" s="9">
        <v>3</v>
      </c>
      <c r="H1186" s="9">
        <v>3</v>
      </c>
      <c r="I1186" s="9">
        <v>3</v>
      </c>
      <c r="J1186" s="9">
        <f t="shared" si="118"/>
        <v>13</v>
      </c>
    </row>
    <row r="1187" spans="1:10" ht="24" customHeight="1">
      <c r="A1187" s="17">
        <v>2</v>
      </c>
      <c r="B1187" s="20" t="s">
        <v>409</v>
      </c>
      <c r="C1187" s="21" t="s">
        <v>99</v>
      </c>
      <c r="D1187" s="7" t="s">
        <v>420</v>
      </c>
      <c r="E1187" s="8">
        <f>SUM(E1188:E1191)</f>
        <v>2</v>
      </c>
      <c r="F1187" s="8">
        <f>SUM(F1188:F1191)</f>
        <v>2</v>
      </c>
      <c r="G1187" s="8">
        <f>SUM(G1188:G1191)</f>
        <v>2</v>
      </c>
      <c r="H1187" s="8">
        <f>SUM(H1188:H1191)</f>
        <v>2</v>
      </c>
      <c r="I1187" s="8">
        <f>SUM(I1188:I1191)</f>
        <v>2</v>
      </c>
      <c r="J1187" s="8">
        <f t="shared" si="118"/>
        <v>10</v>
      </c>
    </row>
    <row r="1188" spans="1:10" ht="24" customHeight="1">
      <c r="A1188" s="18"/>
      <c r="B1188" s="18"/>
      <c r="C1188" s="21"/>
      <c r="D1188" s="7" t="s">
        <v>421</v>
      </c>
      <c r="E1188" s="9">
        <v>0</v>
      </c>
      <c r="F1188" s="9">
        <v>0</v>
      </c>
      <c r="G1188" s="9">
        <v>0</v>
      </c>
      <c r="H1188" s="9">
        <v>0</v>
      </c>
      <c r="I1188" s="9">
        <v>0</v>
      </c>
      <c r="J1188" s="9">
        <f t="shared" si="118"/>
        <v>0</v>
      </c>
    </row>
    <row r="1189" spans="1:10" ht="24" customHeight="1">
      <c r="A1189" s="18"/>
      <c r="B1189" s="18"/>
      <c r="C1189" s="21"/>
      <c r="D1189" s="7" t="s">
        <v>422</v>
      </c>
      <c r="E1189" s="9">
        <v>2</v>
      </c>
      <c r="F1189" s="9">
        <v>2</v>
      </c>
      <c r="G1189" s="9">
        <v>2</v>
      </c>
      <c r="H1189" s="9">
        <v>2</v>
      </c>
      <c r="I1189" s="9">
        <v>2</v>
      </c>
      <c r="J1189" s="9">
        <f t="shared" si="118"/>
        <v>10</v>
      </c>
    </row>
    <row r="1190" spans="1:10" ht="25.5" customHeight="1">
      <c r="A1190" s="18"/>
      <c r="B1190" s="18"/>
      <c r="C1190" s="21"/>
      <c r="D1190" s="7" t="s">
        <v>423</v>
      </c>
      <c r="E1190" s="9">
        <v>0</v>
      </c>
      <c r="F1190" s="9">
        <v>0</v>
      </c>
      <c r="G1190" s="9">
        <v>0</v>
      </c>
      <c r="H1190" s="9">
        <v>0</v>
      </c>
      <c r="I1190" s="9">
        <v>0</v>
      </c>
      <c r="J1190" s="9">
        <f t="shared" si="118"/>
        <v>0</v>
      </c>
    </row>
    <row r="1191" spans="1:10" ht="25.5" customHeight="1">
      <c r="A1191" s="19"/>
      <c r="B1191" s="19"/>
      <c r="C1191" s="21"/>
      <c r="D1191" s="7" t="s">
        <v>424</v>
      </c>
      <c r="E1191" s="9">
        <v>0</v>
      </c>
      <c r="F1191" s="9">
        <v>0</v>
      </c>
      <c r="G1191" s="9">
        <v>0</v>
      </c>
      <c r="H1191" s="9">
        <v>0</v>
      </c>
      <c r="I1191" s="9">
        <v>0</v>
      </c>
      <c r="J1191" s="9">
        <f t="shared" si="118"/>
        <v>0</v>
      </c>
    </row>
    <row r="1192" spans="1:10" ht="30" customHeight="1">
      <c r="A1192" s="17">
        <v>3</v>
      </c>
      <c r="B1192" s="20" t="s">
        <v>410</v>
      </c>
      <c r="C1192" s="21" t="s">
        <v>342</v>
      </c>
      <c r="D1192" s="7" t="s">
        <v>420</v>
      </c>
      <c r="E1192" s="8">
        <f>SUM(E1193:E1196)</f>
        <v>4</v>
      </c>
      <c r="F1192" s="8">
        <f>SUM(F1193:F1196)</f>
        <v>5</v>
      </c>
      <c r="G1192" s="8">
        <f>SUM(G1193:G1196)</f>
        <v>6</v>
      </c>
      <c r="H1192" s="8">
        <f>SUM(H1193:H1196)</f>
        <v>6</v>
      </c>
      <c r="I1192" s="8">
        <f>SUM(I1193:I1196)</f>
        <v>6</v>
      </c>
      <c r="J1192" s="8">
        <f t="shared" si="118"/>
        <v>27</v>
      </c>
    </row>
    <row r="1193" spans="1:10" ht="30" customHeight="1">
      <c r="A1193" s="18"/>
      <c r="B1193" s="18"/>
      <c r="C1193" s="21"/>
      <c r="D1193" s="7" t="s">
        <v>421</v>
      </c>
      <c r="E1193" s="9">
        <v>0</v>
      </c>
      <c r="F1193" s="9">
        <v>0</v>
      </c>
      <c r="G1193" s="9">
        <v>0</v>
      </c>
      <c r="H1193" s="9">
        <v>0</v>
      </c>
      <c r="I1193" s="9">
        <v>0</v>
      </c>
      <c r="J1193" s="9">
        <f t="shared" si="118"/>
        <v>0</v>
      </c>
    </row>
    <row r="1194" spans="1:10" ht="30" customHeight="1">
      <c r="A1194" s="18"/>
      <c r="B1194" s="18"/>
      <c r="C1194" s="21"/>
      <c r="D1194" s="7" t="s">
        <v>422</v>
      </c>
      <c r="E1194" s="9">
        <v>3</v>
      </c>
      <c r="F1194" s="9">
        <v>3</v>
      </c>
      <c r="G1194" s="9">
        <v>4</v>
      </c>
      <c r="H1194" s="9">
        <v>4</v>
      </c>
      <c r="I1194" s="9">
        <v>4</v>
      </c>
      <c r="J1194" s="9">
        <f t="shared" si="118"/>
        <v>18</v>
      </c>
    </row>
    <row r="1195" spans="1:10" ht="30" customHeight="1">
      <c r="A1195" s="18"/>
      <c r="B1195" s="18"/>
      <c r="C1195" s="21"/>
      <c r="D1195" s="7" t="s">
        <v>423</v>
      </c>
      <c r="E1195" s="9">
        <v>0</v>
      </c>
      <c r="F1195" s="9">
        <v>0</v>
      </c>
      <c r="G1195" s="9">
        <v>0</v>
      </c>
      <c r="H1195" s="9">
        <v>0</v>
      </c>
      <c r="I1195" s="9">
        <v>0</v>
      </c>
      <c r="J1195" s="9">
        <f t="shared" si="118"/>
        <v>0</v>
      </c>
    </row>
    <row r="1196" spans="1:10" ht="30" customHeight="1">
      <c r="A1196" s="19"/>
      <c r="B1196" s="19"/>
      <c r="C1196" s="21"/>
      <c r="D1196" s="7" t="s">
        <v>424</v>
      </c>
      <c r="E1196" s="9">
        <v>1</v>
      </c>
      <c r="F1196" s="9">
        <v>2</v>
      </c>
      <c r="G1196" s="9">
        <v>2</v>
      </c>
      <c r="H1196" s="9">
        <v>2</v>
      </c>
      <c r="I1196" s="9">
        <v>2</v>
      </c>
      <c r="J1196" s="9">
        <f t="shared" si="118"/>
        <v>9</v>
      </c>
    </row>
    <row r="1197" spans="1:10" ht="30" customHeight="1">
      <c r="A1197" s="17">
        <v>4</v>
      </c>
      <c r="B1197" s="20" t="s">
        <v>42</v>
      </c>
      <c r="C1197" s="21" t="s">
        <v>343</v>
      </c>
      <c r="D1197" s="7" t="s">
        <v>420</v>
      </c>
      <c r="E1197" s="8">
        <f>SUM(E1198:E1201)</f>
        <v>12</v>
      </c>
      <c r="F1197" s="8">
        <f>SUM(F1198:F1201)</f>
        <v>12</v>
      </c>
      <c r="G1197" s="8">
        <f>SUM(G1198:G1201)</f>
        <v>12</v>
      </c>
      <c r="H1197" s="8">
        <f>SUM(H1198:H1201)</f>
        <v>12</v>
      </c>
      <c r="I1197" s="8">
        <f>SUM(I1198:I1201)</f>
        <v>12</v>
      </c>
      <c r="J1197" s="8">
        <f t="shared" si="118"/>
        <v>60</v>
      </c>
    </row>
    <row r="1198" spans="1:10" ht="30" customHeight="1">
      <c r="A1198" s="18"/>
      <c r="B1198" s="18"/>
      <c r="C1198" s="21"/>
      <c r="D1198" s="7" t="s">
        <v>421</v>
      </c>
      <c r="E1198" s="9">
        <v>0</v>
      </c>
      <c r="F1198" s="9">
        <v>0</v>
      </c>
      <c r="G1198" s="9">
        <v>0</v>
      </c>
      <c r="H1198" s="9">
        <v>0</v>
      </c>
      <c r="I1198" s="9">
        <v>0</v>
      </c>
      <c r="J1198" s="9">
        <f t="shared" si="118"/>
        <v>0</v>
      </c>
    </row>
    <row r="1199" spans="1:10" ht="30" customHeight="1">
      <c r="A1199" s="18"/>
      <c r="B1199" s="18"/>
      <c r="C1199" s="21"/>
      <c r="D1199" s="7" t="s">
        <v>422</v>
      </c>
      <c r="E1199" s="9">
        <v>10</v>
      </c>
      <c r="F1199" s="9">
        <v>10</v>
      </c>
      <c r="G1199" s="9">
        <v>10</v>
      </c>
      <c r="H1199" s="9">
        <v>10</v>
      </c>
      <c r="I1199" s="9">
        <v>10</v>
      </c>
      <c r="J1199" s="9">
        <f t="shared" si="118"/>
        <v>50</v>
      </c>
    </row>
    <row r="1200" spans="1:10" ht="30" customHeight="1">
      <c r="A1200" s="18"/>
      <c r="B1200" s="18"/>
      <c r="C1200" s="21"/>
      <c r="D1200" s="7" t="s">
        <v>423</v>
      </c>
      <c r="E1200" s="9">
        <v>2</v>
      </c>
      <c r="F1200" s="9">
        <v>2</v>
      </c>
      <c r="G1200" s="9">
        <v>2</v>
      </c>
      <c r="H1200" s="9">
        <v>2</v>
      </c>
      <c r="I1200" s="9">
        <v>2</v>
      </c>
      <c r="J1200" s="9">
        <f t="shared" si="118"/>
        <v>10</v>
      </c>
    </row>
    <row r="1201" spans="1:10" ht="30" customHeight="1">
      <c r="A1201" s="19"/>
      <c r="B1201" s="19"/>
      <c r="C1201" s="21"/>
      <c r="D1201" s="7" t="s">
        <v>424</v>
      </c>
      <c r="E1201" s="9">
        <v>0</v>
      </c>
      <c r="F1201" s="9">
        <v>0</v>
      </c>
      <c r="G1201" s="9">
        <v>0</v>
      </c>
      <c r="H1201" s="9">
        <v>0</v>
      </c>
      <c r="I1201" s="9">
        <v>0</v>
      </c>
      <c r="J1201" s="9">
        <f t="shared" si="118"/>
        <v>0</v>
      </c>
    </row>
    <row r="1202" spans="1:10" ht="30" customHeight="1">
      <c r="A1202" s="17">
        <v>5</v>
      </c>
      <c r="B1202" s="20" t="s">
        <v>43</v>
      </c>
      <c r="C1202" s="21" t="s">
        <v>403</v>
      </c>
      <c r="D1202" s="7" t="s">
        <v>420</v>
      </c>
      <c r="E1202" s="8">
        <f>SUM(E1203:E1206)</f>
        <v>0</v>
      </c>
      <c r="F1202" s="8">
        <f>SUM(F1203:F1206)</f>
        <v>0</v>
      </c>
      <c r="G1202" s="8">
        <f>SUM(G1203:G1206)</f>
        <v>0</v>
      </c>
      <c r="H1202" s="8">
        <f>SUM(H1203:H1206)</f>
        <v>0</v>
      </c>
      <c r="I1202" s="8">
        <f>SUM(I1203:I1206)</f>
        <v>0</v>
      </c>
      <c r="J1202" s="8">
        <f t="shared" si="118"/>
        <v>0</v>
      </c>
    </row>
    <row r="1203" spans="1:10" ht="30" customHeight="1">
      <c r="A1203" s="18"/>
      <c r="B1203" s="18"/>
      <c r="C1203" s="21"/>
      <c r="D1203" s="7" t="s">
        <v>421</v>
      </c>
      <c r="E1203" s="9">
        <v>0</v>
      </c>
      <c r="F1203" s="9">
        <v>0</v>
      </c>
      <c r="G1203" s="9">
        <v>0</v>
      </c>
      <c r="H1203" s="9">
        <v>0</v>
      </c>
      <c r="I1203" s="9">
        <v>0</v>
      </c>
      <c r="J1203" s="9">
        <f t="shared" si="118"/>
        <v>0</v>
      </c>
    </row>
    <row r="1204" spans="1:10" ht="30" customHeight="1">
      <c r="A1204" s="18"/>
      <c r="B1204" s="18"/>
      <c r="C1204" s="21"/>
      <c r="D1204" s="7" t="s">
        <v>422</v>
      </c>
      <c r="E1204" s="9">
        <v>0</v>
      </c>
      <c r="F1204" s="9">
        <v>0</v>
      </c>
      <c r="G1204" s="9">
        <v>0</v>
      </c>
      <c r="H1204" s="9">
        <v>0</v>
      </c>
      <c r="I1204" s="9">
        <v>0</v>
      </c>
      <c r="J1204" s="9">
        <f t="shared" si="118"/>
        <v>0</v>
      </c>
    </row>
    <row r="1205" spans="1:10" ht="30" customHeight="1">
      <c r="A1205" s="18"/>
      <c r="B1205" s="18"/>
      <c r="C1205" s="21"/>
      <c r="D1205" s="7" t="s">
        <v>423</v>
      </c>
      <c r="E1205" s="9">
        <v>0</v>
      </c>
      <c r="F1205" s="9">
        <v>0</v>
      </c>
      <c r="G1205" s="9">
        <v>0</v>
      </c>
      <c r="H1205" s="9">
        <v>0</v>
      </c>
      <c r="I1205" s="9">
        <v>0</v>
      </c>
      <c r="J1205" s="9">
        <f t="shared" si="118"/>
        <v>0</v>
      </c>
    </row>
    <row r="1206" spans="1:10" ht="30" customHeight="1">
      <c r="A1206" s="19"/>
      <c r="B1206" s="19"/>
      <c r="C1206" s="21"/>
      <c r="D1206" s="7" t="s">
        <v>424</v>
      </c>
      <c r="E1206" s="9">
        <v>0</v>
      </c>
      <c r="F1206" s="9">
        <v>0</v>
      </c>
      <c r="G1206" s="9">
        <v>0</v>
      </c>
      <c r="H1206" s="9">
        <v>0</v>
      </c>
      <c r="I1206" s="9">
        <v>0</v>
      </c>
      <c r="J1206" s="9">
        <f t="shared" si="118"/>
        <v>0</v>
      </c>
    </row>
    <row r="1207" spans="1:10" ht="27.75" customHeight="1">
      <c r="A1207" s="17">
        <v>6</v>
      </c>
      <c r="B1207" s="20" t="s">
        <v>44</v>
      </c>
      <c r="C1207" s="21" t="s">
        <v>344</v>
      </c>
      <c r="D1207" s="7" t="s">
        <v>420</v>
      </c>
      <c r="E1207" s="8">
        <f>SUM(E1208:E1211)</f>
        <v>1133.2</v>
      </c>
      <c r="F1207" s="8">
        <f>SUM(F1208:F1211)</f>
        <v>1234</v>
      </c>
      <c r="G1207" s="8">
        <f>SUM(G1208:G1211)</f>
        <v>1343.9</v>
      </c>
      <c r="H1207" s="8">
        <f>SUM(H1208:H1211)</f>
        <v>1463.5</v>
      </c>
      <c r="I1207" s="8">
        <f>SUM(I1208:I1211)</f>
        <v>1593.7</v>
      </c>
      <c r="J1207" s="8">
        <f t="shared" si="118"/>
        <v>6768.3</v>
      </c>
    </row>
    <row r="1208" spans="1:10" ht="27.75" customHeight="1">
      <c r="A1208" s="18"/>
      <c r="B1208" s="18"/>
      <c r="C1208" s="21"/>
      <c r="D1208" s="7" t="s">
        <v>421</v>
      </c>
      <c r="E1208" s="9">
        <v>0</v>
      </c>
      <c r="F1208" s="9">
        <v>0</v>
      </c>
      <c r="G1208" s="9">
        <v>0</v>
      </c>
      <c r="H1208" s="9">
        <v>0</v>
      </c>
      <c r="I1208" s="9">
        <v>0</v>
      </c>
      <c r="J1208" s="9">
        <f t="shared" si="118"/>
        <v>0</v>
      </c>
    </row>
    <row r="1209" spans="1:10" ht="27.75" customHeight="1">
      <c r="A1209" s="18"/>
      <c r="B1209" s="18"/>
      <c r="C1209" s="21"/>
      <c r="D1209" s="7" t="s">
        <v>422</v>
      </c>
      <c r="E1209" s="9">
        <v>1133.2</v>
      </c>
      <c r="F1209" s="9">
        <v>1234</v>
      </c>
      <c r="G1209" s="9">
        <v>1343.9</v>
      </c>
      <c r="H1209" s="9">
        <v>1463.5</v>
      </c>
      <c r="I1209" s="9">
        <v>1593.7</v>
      </c>
      <c r="J1209" s="9">
        <f t="shared" si="118"/>
        <v>6768.3</v>
      </c>
    </row>
    <row r="1210" spans="1:10" ht="27.75" customHeight="1">
      <c r="A1210" s="18"/>
      <c r="B1210" s="18"/>
      <c r="C1210" s="21"/>
      <c r="D1210" s="7" t="s">
        <v>423</v>
      </c>
      <c r="E1210" s="9">
        <v>0</v>
      </c>
      <c r="F1210" s="9">
        <v>0</v>
      </c>
      <c r="G1210" s="9">
        <v>0</v>
      </c>
      <c r="H1210" s="9">
        <v>0</v>
      </c>
      <c r="I1210" s="9">
        <v>0</v>
      </c>
      <c r="J1210" s="9">
        <f t="shared" si="118"/>
        <v>0</v>
      </c>
    </row>
    <row r="1211" spans="1:10" ht="27.75" customHeight="1">
      <c r="A1211" s="19"/>
      <c r="B1211" s="19"/>
      <c r="C1211" s="21"/>
      <c r="D1211" s="7" t="s">
        <v>424</v>
      </c>
      <c r="E1211" s="9">
        <v>0</v>
      </c>
      <c r="F1211" s="9">
        <v>0</v>
      </c>
      <c r="G1211" s="9">
        <v>0</v>
      </c>
      <c r="H1211" s="9">
        <v>0</v>
      </c>
      <c r="I1211" s="9">
        <v>0</v>
      </c>
      <c r="J1211" s="9">
        <f t="shared" si="118"/>
        <v>0</v>
      </c>
    </row>
    <row r="1212" spans="1:10" ht="27.75" customHeight="1">
      <c r="A1212" s="17">
        <v>7</v>
      </c>
      <c r="B1212" s="20" t="s">
        <v>45</v>
      </c>
      <c r="C1212" s="21" t="s">
        <v>345</v>
      </c>
      <c r="D1212" s="7" t="s">
        <v>420</v>
      </c>
      <c r="E1212" s="8">
        <f>SUM(E1213:E1216)</f>
        <v>10</v>
      </c>
      <c r="F1212" s="8">
        <f>SUM(F1213:F1216)</f>
        <v>10</v>
      </c>
      <c r="G1212" s="8">
        <f>SUM(G1213:G1216)</f>
        <v>10</v>
      </c>
      <c r="H1212" s="8">
        <f>SUM(H1213:H1216)</f>
        <v>10</v>
      </c>
      <c r="I1212" s="8">
        <f>SUM(I1213:I1216)</f>
        <v>10</v>
      </c>
      <c r="J1212" s="8">
        <f t="shared" si="118"/>
        <v>50</v>
      </c>
    </row>
    <row r="1213" spans="1:10" ht="27.75" customHeight="1">
      <c r="A1213" s="18"/>
      <c r="B1213" s="18"/>
      <c r="C1213" s="21"/>
      <c r="D1213" s="7" t="s">
        <v>421</v>
      </c>
      <c r="E1213" s="9">
        <v>0</v>
      </c>
      <c r="F1213" s="9">
        <v>0</v>
      </c>
      <c r="G1213" s="9">
        <v>0</v>
      </c>
      <c r="H1213" s="9">
        <v>0</v>
      </c>
      <c r="I1213" s="9">
        <v>0</v>
      </c>
      <c r="J1213" s="9">
        <f t="shared" si="118"/>
        <v>0</v>
      </c>
    </row>
    <row r="1214" spans="1:10" ht="27.75" customHeight="1">
      <c r="A1214" s="18"/>
      <c r="B1214" s="18"/>
      <c r="C1214" s="21"/>
      <c r="D1214" s="7" t="s">
        <v>422</v>
      </c>
      <c r="E1214" s="9">
        <v>10</v>
      </c>
      <c r="F1214" s="9">
        <v>10</v>
      </c>
      <c r="G1214" s="9">
        <v>10</v>
      </c>
      <c r="H1214" s="9">
        <v>10</v>
      </c>
      <c r="I1214" s="9">
        <v>10</v>
      </c>
      <c r="J1214" s="9">
        <f t="shared" si="118"/>
        <v>50</v>
      </c>
    </row>
    <row r="1215" spans="1:10" ht="27.75" customHeight="1">
      <c r="A1215" s="18"/>
      <c r="B1215" s="18"/>
      <c r="C1215" s="21"/>
      <c r="D1215" s="7" t="s">
        <v>423</v>
      </c>
      <c r="E1215" s="9">
        <v>0</v>
      </c>
      <c r="F1215" s="9">
        <v>0</v>
      </c>
      <c r="G1215" s="9">
        <v>0</v>
      </c>
      <c r="H1215" s="9">
        <v>0</v>
      </c>
      <c r="I1215" s="9">
        <v>0</v>
      </c>
      <c r="J1215" s="9">
        <f t="shared" si="118"/>
        <v>0</v>
      </c>
    </row>
    <row r="1216" spans="1:10" ht="27.75" customHeight="1">
      <c r="A1216" s="19"/>
      <c r="B1216" s="19"/>
      <c r="C1216" s="21"/>
      <c r="D1216" s="7" t="s">
        <v>424</v>
      </c>
      <c r="E1216" s="9">
        <v>0</v>
      </c>
      <c r="F1216" s="9">
        <v>0</v>
      </c>
      <c r="G1216" s="9">
        <v>0</v>
      </c>
      <c r="H1216" s="9">
        <v>0</v>
      </c>
      <c r="I1216" s="9">
        <v>0</v>
      </c>
      <c r="J1216" s="9">
        <f t="shared" si="118"/>
        <v>0</v>
      </c>
    </row>
    <row r="1217" spans="1:10" ht="27.75" customHeight="1">
      <c r="A1217" s="17">
        <v>8</v>
      </c>
      <c r="B1217" s="20" t="s">
        <v>46</v>
      </c>
      <c r="C1217" s="21" t="s">
        <v>346</v>
      </c>
      <c r="D1217" s="7" t="s">
        <v>420</v>
      </c>
      <c r="E1217" s="8">
        <f>SUM(E1218:E1221)</f>
        <v>4</v>
      </c>
      <c r="F1217" s="8">
        <f>SUM(F1218:F1221)</f>
        <v>4</v>
      </c>
      <c r="G1217" s="8">
        <f>SUM(G1218:G1221)</f>
        <v>4</v>
      </c>
      <c r="H1217" s="8">
        <f>SUM(H1218:H1221)</f>
        <v>4</v>
      </c>
      <c r="I1217" s="8">
        <f>SUM(I1218:I1221)</f>
        <v>4</v>
      </c>
      <c r="J1217" s="8">
        <f t="shared" si="118"/>
        <v>20</v>
      </c>
    </row>
    <row r="1218" spans="1:10" ht="27.75" customHeight="1">
      <c r="A1218" s="18"/>
      <c r="B1218" s="18"/>
      <c r="C1218" s="21"/>
      <c r="D1218" s="7" t="s">
        <v>421</v>
      </c>
      <c r="E1218" s="9">
        <v>0</v>
      </c>
      <c r="F1218" s="9">
        <v>0</v>
      </c>
      <c r="G1218" s="9">
        <v>0</v>
      </c>
      <c r="H1218" s="9">
        <v>0</v>
      </c>
      <c r="I1218" s="9">
        <v>0</v>
      </c>
      <c r="J1218" s="9">
        <f t="shared" si="118"/>
        <v>0</v>
      </c>
    </row>
    <row r="1219" spans="1:10" ht="27.75" customHeight="1">
      <c r="A1219" s="18"/>
      <c r="B1219" s="18"/>
      <c r="C1219" s="21"/>
      <c r="D1219" s="7" t="s">
        <v>422</v>
      </c>
      <c r="E1219" s="9">
        <v>4</v>
      </c>
      <c r="F1219" s="9">
        <v>4</v>
      </c>
      <c r="G1219" s="9">
        <v>4</v>
      </c>
      <c r="H1219" s="9">
        <v>4</v>
      </c>
      <c r="I1219" s="9">
        <v>4</v>
      </c>
      <c r="J1219" s="9">
        <f t="shared" si="118"/>
        <v>20</v>
      </c>
    </row>
    <row r="1220" spans="1:10" ht="27.75" customHeight="1">
      <c r="A1220" s="18"/>
      <c r="B1220" s="18"/>
      <c r="C1220" s="21"/>
      <c r="D1220" s="7" t="s">
        <v>423</v>
      </c>
      <c r="E1220" s="9">
        <v>0</v>
      </c>
      <c r="F1220" s="9">
        <v>0</v>
      </c>
      <c r="G1220" s="9">
        <v>0</v>
      </c>
      <c r="H1220" s="9">
        <v>0</v>
      </c>
      <c r="I1220" s="9">
        <v>0</v>
      </c>
      <c r="J1220" s="9">
        <f t="shared" si="118"/>
        <v>0</v>
      </c>
    </row>
    <row r="1221" spans="1:10" ht="27.75" customHeight="1">
      <c r="A1221" s="19"/>
      <c r="B1221" s="19"/>
      <c r="C1221" s="21"/>
      <c r="D1221" s="7" t="s">
        <v>424</v>
      </c>
      <c r="E1221" s="9">
        <v>0</v>
      </c>
      <c r="F1221" s="9">
        <v>0</v>
      </c>
      <c r="G1221" s="9">
        <v>0</v>
      </c>
      <c r="H1221" s="9">
        <v>0</v>
      </c>
      <c r="I1221" s="9">
        <v>0</v>
      </c>
      <c r="J1221" s="9">
        <f t="shared" si="118"/>
        <v>0</v>
      </c>
    </row>
    <row r="1222" spans="1:10" ht="27.75" customHeight="1">
      <c r="A1222" s="40" t="s">
        <v>163</v>
      </c>
      <c r="B1222" s="41"/>
      <c r="C1222" s="41"/>
      <c r="D1222" s="42"/>
      <c r="E1222" s="8">
        <f aca="true" t="shared" si="119" ref="E1222:J1222">SUM(E1182,E1187,E1192,E1197,E1202,E1207,E1212,E1217)</f>
        <v>1172.2</v>
      </c>
      <c r="F1222" s="8">
        <f t="shared" si="119"/>
        <v>1275</v>
      </c>
      <c r="G1222" s="8">
        <f t="shared" si="119"/>
        <v>1387.9</v>
      </c>
      <c r="H1222" s="8">
        <f t="shared" si="119"/>
        <v>1507.5</v>
      </c>
      <c r="I1222" s="8">
        <f t="shared" si="119"/>
        <v>1638.7</v>
      </c>
      <c r="J1222" s="8">
        <f t="shared" si="119"/>
        <v>6981.3</v>
      </c>
    </row>
    <row r="1223" spans="1:10" ht="27.75" customHeight="1">
      <c r="A1223" s="32" t="s">
        <v>103</v>
      </c>
      <c r="B1223" s="33"/>
      <c r="C1223" s="33"/>
      <c r="D1223" s="33"/>
      <c r="E1223" s="33"/>
      <c r="F1223" s="33"/>
      <c r="G1223" s="33"/>
      <c r="H1223" s="33"/>
      <c r="I1223" s="33"/>
      <c r="J1223" s="34"/>
    </row>
    <row r="1224" spans="1:10" ht="27.75" customHeight="1">
      <c r="A1224" s="17">
        <v>1</v>
      </c>
      <c r="B1224" s="20" t="s">
        <v>52</v>
      </c>
      <c r="C1224" s="48" t="s">
        <v>104</v>
      </c>
      <c r="D1224" s="7" t="s">
        <v>420</v>
      </c>
      <c r="E1224" s="8">
        <f>SUM(E1225:E1228)</f>
        <v>0</v>
      </c>
      <c r="F1224" s="8">
        <f>SUM(F1225:F1228)</f>
        <v>0</v>
      </c>
      <c r="G1224" s="8">
        <f>SUM(G1225:G1228)</f>
        <v>0</v>
      </c>
      <c r="H1224" s="8">
        <f>SUM(H1225:H1228)</f>
        <v>0</v>
      </c>
      <c r="I1224" s="8">
        <f>SUM(I1225:I1228)</f>
        <v>0</v>
      </c>
      <c r="J1224" s="8">
        <f aca="true" t="shared" si="120" ref="J1224:J1287">SUM(E1224:I1224)</f>
        <v>0</v>
      </c>
    </row>
    <row r="1225" spans="1:10" ht="27.75" customHeight="1">
      <c r="A1225" s="51"/>
      <c r="B1225" s="53"/>
      <c r="C1225" s="53"/>
      <c r="D1225" s="7" t="s">
        <v>421</v>
      </c>
      <c r="E1225" s="9">
        <v>0</v>
      </c>
      <c r="F1225" s="9">
        <v>0</v>
      </c>
      <c r="G1225" s="9">
        <v>0</v>
      </c>
      <c r="H1225" s="9">
        <v>0</v>
      </c>
      <c r="I1225" s="9">
        <v>0</v>
      </c>
      <c r="J1225" s="9">
        <f t="shared" si="120"/>
        <v>0</v>
      </c>
    </row>
    <row r="1226" spans="1:10" ht="27.75" customHeight="1">
      <c r="A1226" s="51"/>
      <c r="B1226" s="53"/>
      <c r="C1226" s="53"/>
      <c r="D1226" s="7" t="s">
        <v>422</v>
      </c>
      <c r="E1226" s="9">
        <v>0</v>
      </c>
      <c r="F1226" s="9">
        <v>0</v>
      </c>
      <c r="G1226" s="9">
        <v>0</v>
      </c>
      <c r="H1226" s="9">
        <v>0</v>
      </c>
      <c r="I1226" s="9">
        <v>0</v>
      </c>
      <c r="J1226" s="9">
        <f t="shared" si="120"/>
        <v>0</v>
      </c>
    </row>
    <row r="1227" spans="1:10" ht="27.75" customHeight="1">
      <c r="A1227" s="51"/>
      <c r="B1227" s="53"/>
      <c r="C1227" s="53"/>
      <c r="D1227" s="7" t="s">
        <v>423</v>
      </c>
      <c r="E1227" s="9">
        <v>0</v>
      </c>
      <c r="F1227" s="9">
        <v>0</v>
      </c>
      <c r="G1227" s="9">
        <v>0</v>
      </c>
      <c r="H1227" s="9">
        <v>0</v>
      </c>
      <c r="I1227" s="9">
        <v>0</v>
      </c>
      <c r="J1227" s="9">
        <f t="shared" si="120"/>
        <v>0</v>
      </c>
    </row>
    <row r="1228" spans="1:10" ht="27.75" customHeight="1">
      <c r="A1228" s="52"/>
      <c r="B1228" s="54"/>
      <c r="C1228" s="54"/>
      <c r="D1228" s="7" t="s">
        <v>424</v>
      </c>
      <c r="E1228" s="9">
        <v>0</v>
      </c>
      <c r="F1228" s="9">
        <v>0</v>
      </c>
      <c r="G1228" s="9">
        <v>0</v>
      </c>
      <c r="H1228" s="9">
        <v>0</v>
      </c>
      <c r="I1228" s="9">
        <v>0</v>
      </c>
      <c r="J1228" s="9">
        <f t="shared" si="120"/>
        <v>0</v>
      </c>
    </row>
    <row r="1229" spans="1:10" ht="27.75" customHeight="1">
      <c r="A1229" s="17">
        <v>2</v>
      </c>
      <c r="B1229" s="20" t="s">
        <v>106</v>
      </c>
      <c r="C1229" s="48" t="s">
        <v>105</v>
      </c>
      <c r="D1229" s="7" t="s">
        <v>420</v>
      </c>
      <c r="E1229" s="8">
        <f>SUM(E1230:E1233)</f>
        <v>0</v>
      </c>
      <c r="F1229" s="8">
        <f>SUM(F1230:F1233)</f>
        <v>0</v>
      </c>
      <c r="G1229" s="8">
        <f>SUM(G1230:G1233)</f>
        <v>0</v>
      </c>
      <c r="H1229" s="8">
        <f>SUM(H1230:H1233)</f>
        <v>0</v>
      </c>
      <c r="I1229" s="8">
        <f>SUM(I1230:I1233)</f>
        <v>0</v>
      </c>
      <c r="J1229" s="8">
        <f t="shared" si="120"/>
        <v>0</v>
      </c>
    </row>
    <row r="1230" spans="1:10" ht="27.75" customHeight="1">
      <c r="A1230" s="51"/>
      <c r="B1230" s="53"/>
      <c r="C1230" s="53"/>
      <c r="D1230" s="7" t="s">
        <v>421</v>
      </c>
      <c r="E1230" s="9">
        <v>0</v>
      </c>
      <c r="F1230" s="9">
        <v>0</v>
      </c>
      <c r="G1230" s="9">
        <v>0</v>
      </c>
      <c r="H1230" s="9">
        <v>0</v>
      </c>
      <c r="I1230" s="9">
        <v>0</v>
      </c>
      <c r="J1230" s="9">
        <f t="shared" si="120"/>
        <v>0</v>
      </c>
    </row>
    <row r="1231" spans="1:10" ht="27.75" customHeight="1">
      <c r="A1231" s="51"/>
      <c r="B1231" s="53"/>
      <c r="C1231" s="53"/>
      <c r="D1231" s="7" t="s">
        <v>422</v>
      </c>
      <c r="E1231" s="9">
        <v>0</v>
      </c>
      <c r="F1231" s="9">
        <v>0</v>
      </c>
      <c r="G1231" s="9">
        <v>0</v>
      </c>
      <c r="H1231" s="9">
        <v>0</v>
      </c>
      <c r="I1231" s="9">
        <v>0</v>
      </c>
      <c r="J1231" s="9">
        <f t="shared" si="120"/>
        <v>0</v>
      </c>
    </row>
    <row r="1232" spans="1:10" ht="27.75" customHeight="1">
      <c r="A1232" s="51"/>
      <c r="B1232" s="53"/>
      <c r="C1232" s="53"/>
      <c r="D1232" s="7" t="s">
        <v>423</v>
      </c>
      <c r="E1232" s="9">
        <v>0</v>
      </c>
      <c r="F1232" s="9">
        <v>0</v>
      </c>
      <c r="G1232" s="9">
        <v>0</v>
      </c>
      <c r="H1232" s="9">
        <v>0</v>
      </c>
      <c r="I1232" s="9">
        <v>0</v>
      </c>
      <c r="J1232" s="9">
        <f t="shared" si="120"/>
        <v>0</v>
      </c>
    </row>
    <row r="1233" spans="1:10" ht="27.75" customHeight="1">
      <c r="A1233" s="52"/>
      <c r="B1233" s="54"/>
      <c r="C1233" s="54"/>
      <c r="D1233" s="7" t="s">
        <v>424</v>
      </c>
      <c r="E1233" s="9">
        <v>0</v>
      </c>
      <c r="F1233" s="9">
        <v>0</v>
      </c>
      <c r="G1233" s="9">
        <v>0</v>
      </c>
      <c r="H1233" s="9">
        <v>0</v>
      </c>
      <c r="I1233" s="9">
        <v>0</v>
      </c>
      <c r="J1233" s="9">
        <f t="shared" si="120"/>
        <v>0</v>
      </c>
    </row>
    <row r="1234" spans="1:10" ht="27.75" customHeight="1">
      <c r="A1234" s="17">
        <v>3</v>
      </c>
      <c r="B1234" s="20" t="s">
        <v>53</v>
      </c>
      <c r="C1234" s="21" t="s">
        <v>404</v>
      </c>
      <c r="D1234" s="7" t="s">
        <v>420</v>
      </c>
      <c r="E1234" s="8">
        <f>SUM(E1235:E1238)</f>
        <v>0</v>
      </c>
      <c r="F1234" s="8">
        <f>SUM(F1235:F1238)</f>
        <v>0</v>
      </c>
      <c r="G1234" s="8">
        <f>SUM(G1235:G1238)</f>
        <v>0</v>
      </c>
      <c r="H1234" s="8">
        <f>SUM(H1235:H1238)</f>
        <v>0</v>
      </c>
      <c r="I1234" s="8">
        <f>SUM(I1235:I1238)</f>
        <v>0</v>
      </c>
      <c r="J1234" s="8">
        <f t="shared" si="120"/>
        <v>0</v>
      </c>
    </row>
    <row r="1235" spans="1:10" ht="27.75" customHeight="1">
      <c r="A1235" s="18"/>
      <c r="B1235" s="18"/>
      <c r="C1235" s="21"/>
      <c r="D1235" s="7" t="s">
        <v>421</v>
      </c>
      <c r="E1235" s="9">
        <v>0</v>
      </c>
      <c r="F1235" s="9">
        <v>0</v>
      </c>
      <c r="G1235" s="9">
        <v>0</v>
      </c>
      <c r="H1235" s="9">
        <v>0</v>
      </c>
      <c r="I1235" s="9">
        <v>0</v>
      </c>
      <c r="J1235" s="9">
        <f t="shared" si="120"/>
        <v>0</v>
      </c>
    </row>
    <row r="1236" spans="1:10" ht="27.75" customHeight="1">
      <c r="A1236" s="18"/>
      <c r="B1236" s="18"/>
      <c r="C1236" s="21"/>
      <c r="D1236" s="7" t="s">
        <v>422</v>
      </c>
      <c r="E1236" s="9">
        <v>0</v>
      </c>
      <c r="F1236" s="9">
        <v>0</v>
      </c>
      <c r="G1236" s="9">
        <v>0</v>
      </c>
      <c r="H1236" s="9">
        <v>0</v>
      </c>
      <c r="I1236" s="9">
        <v>0</v>
      </c>
      <c r="J1236" s="9">
        <f t="shared" si="120"/>
        <v>0</v>
      </c>
    </row>
    <row r="1237" spans="1:10" ht="27.75" customHeight="1">
      <c r="A1237" s="18"/>
      <c r="B1237" s="18"/>
      <c r="C1237" s="21"/>
      <c r="D1237" s="7" t="s">
        <v>423</v>
      </c>
      <c r="E1237" s="9">
        <v>0</v>
      </c>
      <c r="F1237" s="9">
        <v>0</v>
      </c>
      <c r="G1237" s="9">
        <v>0</v>
      </c>
      <c r="H1237" s="9">
        <v>0</v>
      </c>
      <c r="I1237" s="9">
        <v>0</v>
      </c>
      <c r="J1237" s="9">
        <f t="shared" si="120"/>
        <v>0</v>
      </c>
    </row>
    <row r="1238" spans="1:10" ht="27.75" customHeight="1">
      <c r="A1238" s="19"/>
      <c r="B1238" s="19"/>
      <c r="C1238" s="21"/>
      <c r="D1238" s="7" t="s">
        <v>424</v>
      </c>
      <c r="E1238" s="9">
        <v>0</v>
      </c>
      <c r="F1238" s="9">
        <v>0</v>
      </c>
      <c r="G1238" s="9">
        <v>0</v>
      </c>
      <c r="H1238" s="9">
        <v>0</v>
      </c>
      <c r="I1238" s="9">
        <v>0</v>
      </c>
      <c r="J1238" s="9">
        <f t="shared" si="120"/>
        <v>0</v>
      </c>
    </row>
    <row r="1239" spans="1:10" ht="34.5" customHeight="1">
      <c r="A1239" s="17">
        <v>4</v>
      </c>
      <c r="B1239" s="20" t="s">
        <v>347</v>
      </c>
      <c r="C1239" s="21" t="s">
        <v>105</v>
      </c>
      <c r="D1239" s="7" t="s">
        <v>420</v>
      </c>
      <c r="E1239" s="8">
        <f>SUM(E1240:E1243)</f>
        <v>0</v>
      </c>
      <c r="F1239" s="8">
        <f>SUM(F1240:F1243)</f>
        <v>0</v>
      </c>
      <c r="G1239" s="8">
        <f>SUM(G1240:G1243)</f>
        <v>0</v>
      </c>
      <c r="H1239" s="8">
        <f>SUM(H1240:H1243)</f>
        <v>0</v>
      </c>
      <c r="I1239" s="8">
        <f>SUM(I1240:I1243)</f>
        <v>0</v>
      </c>
      <c r="J1239" s="8">
        <f t="shared" si="120"/>
        <v>0</v>
      </c>
    </row>
    <row r="1240" spans="1:10" ht="34.5" customHeight="1">
      <c r="A1240" s="18"/>
      <c r="B1240" s="18"/>
      <c r="C1240" s="21"/>
      <c r="D1240" s="7" t="s">
        <v>421</v>
      </c>
      <c r="E1240" s="9">
        <v>0</v>
      </c>
      <c r="F1240" s="9">
        <v>0</v>
      </c>
      <c r="G1240" s="9">
        <v>0</v>
      </c>
      <c r="H1240" s="9">
        <v>0</v>
      </c>
      <c r="I1240" s="9">
        <v>0</v>
      </c>
      <c r="J1240" s="9">
        <f t="shared" si="120"/>
        <v>0</v>
      </c>
    </row>
    <row r="1241" spans="1:10" ht="34.5" customHeight="1">
      <c r="A1241" s="18"/>
      <c r="B1241" s="18"/>
      <c r="C1241" s="21"/>
      <c r="D1241" s="7" t="s">
        <v>422</v>
      </c>
      <c r="E1241" s="9">
        <v>0</v>
      </c>
      <c r="F1241" s="9">
        <v>0</v>
      </c>
      <c r="G1241" s="9">
        <v>0</v>
      </c>
      <c r="H1241" s="9">
        <v>0</v>
      </c>
      <c r="I1241" s="9">
        <v>0</v>
      </c>
      <c r="J1241" s="9">
        <f t="shared" si="120"/>
        <v>0</v>
      </c>
    </row>
    <row r="1242" spans="1:10" ht="34.5" customHeight="1">
      <c r="A1242" s="18"/>
      <c r="B1242" s="18"/>
      <c r="C1242" s="21"/>
      <c r="D1242" s="7" t="s">
        <v>423</v>
      </c>
      <c r="E1242" s="9">
        <v>0</v>
      </c>
      <c r="F1242" s="9">
        <v>0</v>
      </c>
      <c r="G1242" s="9">
        <v>0</v>
      </c>
      <c r="H1242" s="9">
        <v>0</v>
      </c>
      <c r="I1242" s="9">
        <v>0</v>
      </c>
      <c r="J1242" s="9">
        <f t="shared" si="120"/>
        <v>0</v>
      </c>
    </row>
    <row r="1243" spans="1:10" ht="34.5" customHeight="1">
      <c r="A1243" s="19"/>
      <c r="B1243" s="19"/>
      <c r="C1243" s="21"/>
      <c r="D1243" s="7" t="s">
        <v>424</v>
      </c>
      <c r="E1243" s="9">
        <v>0</v>
      </c>
      <c r="F1243" s="9">
        <v>0</v>
      </c>
      <c r="G1243" s="9">
        <v>0</v>
      </c>
      <c r="H1243" s="9">
        <v>0</v>
      </c>
      <c r="I1243" s="9">
        <v>0</v>
      </c>
      <c r="J1243" s="9">
        <f t="shared" si="120"/>
        <v>0</v>
      </c>
    </row>
    <row r="1244" spans="1:10" ht="27.75" customHeight="1">
      <c r="A1244" s="17">
        <v>5</v>
      </c>
      <c r="B1244" s="20" t="s">
        <v>348</v>
      </c>
      <c r="C1244" s="21" t="s">
        <v>405</v>
      </c>
      <c r="D1244" s="7" t="s">
        <v>420</v>
      </c>
      <c r="E1244" s="8">
        <f>SUM(E1245:E1248)</f>
        <v>0</v>
      </c>
      <c r="F1244" s="8">
        <f>SUM(F1245:F1248)</f>
        <v>0</v>
      </c>
      <c r="G1244" s="8">
        <f>SUM(G1245:G1248)</f>
        <v>0</v>
      </c>
      <c r="H1244" s="8">
        <f>SUM(H1245:H1248)</f>
        <v>0</v>
      </c>
      <c r="I1244" s="8">
        <f>SUM(I1245:I1248)</f>
        <v>0</v>
      </c>
      <c r="J1244" s="8">
        <f t="shared" si="120"/>
        <v>0</v>
      </c>
    </row>
    <row r="1245" spans="1:10" ht="27.75" customHeight="1">
      <c r="A1245" s="18"/>
      <c r="B1245" s="18"/>
      <c r="C1245" s="21"/>
      <c r="D1245" s="7" t="s">
        <v>421</v>
      </c>
      <c r="E1245" s="9">
        <v>0</v>
      </c>
      <c r="F1245" s="9">
        <v>0</v>
      </c>
      <c r="G1245" s="9">
        <v>0</v>
      </c>
      <c r="H1245" s="9">
        <v>0</v>
      </c>
      <c r="I1245" s="9">
        <v>0</v>
      </c>
      <c r="J1245" s="9">
        <f t="shared" si="120"/>
        <v>0</v>
      </c>
    </row>
    <row r="1246" spans="1:10" ht="27.75" customHeight="1">
      <c r="A1246" s="18"/>
      <c r="B1246" s="18"/>
      <c r="C1246" s="21"/>
      <c r="D1246" s="7" t="s">
        <v>422</v>
      </c>
      <c r="E1246" s="9">
        <v>0</v>
      </c>
      <c r="F1246" s="9">
        <v>0</v>
      </c>
      <c r="G1246" s="9">
        <v>0</v>
      </c>
      <c r="H1246" s="9">
        <v>0</v>
      </c>
      <c r="I1246" s="9">
        <v>0</v>
      </c>
      <c r="J1246" s="9">
        <f t="shared" si="120"/>
        <v>0</v>
      </c>
    </row>
    <row r="1247" spans="1:10" ht="27.75" customHeight="1">
      <c r="A1247" s="18"/>
      <c r="B1247" s="18"/>
      <c r="C1247" s="21"/>
      <c r="D1247" s="7" t="s">
        <v>423</v>
      </c>
      <c r="E1247" s="9">
        <v>0</v>
      </c>
      <c r="F1247" s="9">
        <v>0</v>
      </c>
      <c r="G1247" s="9">
        <v>0</v>
      </c>
      <c r="H1247" s="9">
        <v>0</v>
      </c>
      <c r="I1247" s="9">
        <v>0</v>
      </c>
      <c r="J1247" s="9">
        <f t="shared" si="120"/>
        <v>0</v>
      </c>
    </row>
    <row r="1248" spans="1:10" ht="27.75" customHeight="1">
      <c r="A1248" s="19"/>
      <c r="B1248" s="19"/>
      <c r="C1248" s="21"/>
      <c r="D1248" s="7" t="s">
        <v>424</v>
      </c>
      <c r="E1248" s="9">
        <v>0</v>
      </c>
      <c r="F1248" s="9">
        <v>0</v>
      </c>
      <c r="G1248" s="9">
        <v>0</v>
      </c>
      <c r="H1248" s="9">
        <v>0</v>
      </c>
      <c r="I1248" s="9">
        <v>0</v>
      </c>
      <c r="J1248" s="9">
        <f t="shared" si="120"/>
        <v>0</v>
      </c>
    </row>
    <row r="1249" spans="1:10" ht="27.75" customHeight="1">
      <c r="A1249" s="17">
        <v>6</v>
      </c>
      <c r="B1249" s="20" t="s">
        <v>54</v>
      </c>
      <c r="C1249" s="21" t="s">
        <v>132</v>
      </c>
      <c r="D1249" s="7" t="s">
        <v>420</v>
      </c>
      <c r="E1249" s="8">
        <f>SUM(E1250:E1253)</f>
        <v>26884</v>
      </c>
      <c r="F1249" s="8">
        <f>SUM(F1250:F1253)</f>
        <v>30698</v>
      </c>
      <c r="G1249" s="8">
        <f>SUM(G1250:G1253)</f>
        <v>35117</v>
      </c>
      <c r="H1249" s="8">
        <f>SUM(H1250:H1253)</f>
        <v>40247</v>
      </c>
      <c r="I1249" s="8">
        <f>SUM(I1250:I1253)</f>
        <v>47255</v>
      </c>
      <c r="J1249" s="8">
        <f t="shared" si="120"/>
        <v>180201</v>
      </c>
    </row>
    <row r="1250" spans="1:10" ht="27.75" customHeight="1">
      <c r="A1250" s="18"/>
      <c r="B1250" s="18"/>
      <c r="C1250" s="21"/>
      <c r="D1250" s="7" t="s">
        <v>421</v>
      </c>
      <c r="E1250" s="12">
        <v>11500</v>
      </c>
      <c r="F1250" s="12">
        <v>12650</v>
      </c>
      <c r="G1250" s="12">
        <v>13915</v>
      </c>
      <c r="H1250" s="12">
        <v>15306</v>
      </c>
      <c r="I1250" s="12">
        <v>17602</v>
      </c>
      <c r="J1250" s="9">
        <f t="shared" si="120"/>
        <v>70973</v>
      </c>
    </row>
    <row r="1251" spans="1:10" ht="27.75" customHeight="1">
      <c r="A1251" s="18"/>
      <c r="B1251" s="18"/>
      <c r="C1251" s="21"/>
      <c r="D1251" s="7" t="s">
        <v>422</v>
      </c>
      <c r="E1251" s="12">
        <v>0</v>
      </c>
      <c r="F1251" s="12">
        <v>0</v>
      </c>
      <c r="G1251" s="12">
        <v>0</v>
      </c>
      <c r="H1251" s="12">
        <v>0</v>
      </c>
      <c r="I1251" s="12">
        <v>0</v>
      </c>
      <c r="J1251" s="9">
        <f t="shared" si="120"/>
        <v>0</v>
      </c>
    </row>
    <row r="1252" spans="1:10" ht="27.75" customHeight="1">
      <c r="A1252" s="18"/>
      <c r="B1252" s="18"/>
      <c r="C1252" s="21"/>
      <c r="D1252" s="7" t="s">
        <v>423</v>
      </c>
      <c r="E1252" s="12">
        <v>8268</v>
      </c>
      <c r="F1252" s="12">
        <v>9922</v>
      </c>
      <c r="G1252" s="12">
        <v>11906</v>
      </c>
      <c r="H1252" s="12">
        <v>14287</v>
      </c>
      <c r="I1252" s="12">
        <v>17144</v>
      </c>
      <c r="J1252" s="9">
        <f t="shared" si="120"/>
        <v>61527</v>
      </c>
    </row>
    <row r="1253" spans="1:10" ht="27.75" customHeight="1">
      <c r="A1253" s="19"/>
      <c r="B1253" s="19"/>
      <c r="C1253" s="21"/>
      <c r="D1253" s="7" t="s">
        <v>424</v>
      </c>
      <c r="E1253" s="12">
        <v>7116</v>
      </c>
      <c r="F1253" s="12">
        <v>8126</v>
      </c>
      <c r="G1253" s="12">
        <v>9296</v>
      </c>
      <c r="H1253" s="12">
        <v>10654</v>
      </c>
      <c r="I1253" s="12">
        <v>12509</v>
      </c>
      <c r="J1253" s="9">
        <f t="shared" si="120"/>
        <v>47701</v>
      </c>
    </row>
    <row r="1254" spans="1:10" ht="30" customHeight="1">
      <c r="A1254" s="17">
        <v>7</v>
      </c>
      <c r="B1254" s="20" t="s">
        <v>367</v>
      </c>
      <c r="C1254" s="21" t="s">
        <v>405</v>
      </c>
      <c r="D1254" s="7" t="s">
        <v>420</v>
      </c>
      <c r="E1254" s="13">
        <f>SUM(E1255:E1258)</f>
        <v>0</v>
      </c>
      <c r="F1254" s="13">
        <f>SUM(F1255:F1258)</f>
        <v>0</v>
      </c>
      <c r="G1254" s="13">
        <f>SUM(G1255:G1258)</f>
        <v>0</v>
      </c>
      <c r="H1254" s="13">
        <f>SUM(H1255:H1258)</f>
        <v>0</v>
      </c>
      <c r="I1254" s="13">
        <f>SUM(I1255:I1258)</f>
        <v>0</v>
      </c>
      <c r="J1254" s="13">
        <f t="shared" si="120"/>
        <v>0</v>
      </c>
    </row>
    <row r="1255" spans="1:10" ht="30" customHeight="1">
      <c r="A1255" s="18"/>
      <c r="B1255" s="18"/>
      <c r="C1255" s="21"/>
      <c r="D1255" s="7" t="s">
        <v>421</v>
      </c>
      <c r="E1255" s="9">
        <v>0</v>
      </c>
      <c r="F1255" s="9">
        <v>0</v>
      </c>
      <c r="G1255" s="9">
        <v>0</v>
      </c>
      <c r="H1255" s="9">
        <v>0</v>
      </c>
      <c r="I1255" s="9">
        <v>0</v>
      </c>
      <c r="J1255" s="9">
        <f t="shared" si="120"/>
        <v>0</v>
      </c>
    </row>
    <row r="1256" spans="1:10" ht="30" customHeight="1">
      <c r="A1256" s="18"/>
      <c r="B1256" s="18"/>
      <c r="C1256" s="21"/>
      <c r="D1256" s="7" t="s">
        <v>422</v>
      </c>
      <c r="E1256" s="9">
        <v>0</v>
      </c>
      <c r="F1256" s="9">
        <v>0</v>
      </c>
      <c r="G1256" s="9">
        <v>0</v>
      </c>
      <c r="H1256" s="9">
        <v>0</v>
      </c>
      <c r="I1256" s="9">
        <v>0</v>
      </c>
      <c r="J1256" s="9">
        <f t="shared" si="120"/>
        <v>0</v>
      </c>
    </row>
    <row r="1257" spans="1:10" ht="30" customHeight="1">
      <c r="A1257" s="18"/>
      <c r="B1257" s="18"/>
      <c r="C1257" s="21"/>
      <c r="D1257" s="7" t="s">
        <v>423</v>
      </c>
      <c r="E1257" s="9">
        <v>0</v>
      </c>
      <c r="F1257" s="9">
        <v>0</v>
      </c>
      <c r="G1257" s="9">
        <v>0</v>
      </c>
      <c r="H1257" s="9">
        <v>0</v>
      </c>
      <c r="I1257" s="9">
        <v>0</v>
      </c>
      <c r="J1257" s="9">
        <f t="shared" si="120"/>
        <v>0</v>
      </c>
    </row>
    <row r="1258" spans="1:10" ht="30" customHeight="1">
      <c r="A1258" s="19"/>
      <c r="B1258" s="19"/>
      <c r="C1258" s="21"/>
      <c r="D1258" s="7" t="s">
        <v>424</v>
      </c>
      <c r="E1258" s="9">
        <v>0</v>
      </c>
      <c r="F1258" s="9">
        <v>0</v>
      </c>
      <c r="G1258" s="9">
        <v>0</v>
      </c>
      <c r="H1258" s="9">
        <v>0</v>
      </c>
      <c r="I1258" s="9">
        <v>0</v>
      </c>
      <c r="J1258" s="9">
        <f t="shared" si="120"/>
        <v>0</v>
      </c>
    </row>
    <row r="1259" spans="1:10" ht="30" customHeight="1">
      <c r="A1259" s="17">
        <v>8</v>
      </c>
      <c r="B1259" s="20" t="s">
        <v>236</v>
      </c>
      <c r="C1259" s="21" t="s">
        <v>405</v>
      </c>
      <c r="D1259" s="7" t="s">
        <v>420</v>
      </c>
      <c r="E1259" s="8">
        <f>SUM(E1260:E1263)</f>
        <v>0</v>
      </c>
      <c r="F1259" s="8">
        <f>SUM(F1260:F1263)</f>
        <v>0</v>
      </c>
      <c r="G1259" s="8">
        <f>SUM(G1260:G1263)</f>
        <v>0</v>
      </c>
      <c r="H1259" s="8">
        <f>SUM(H1260:H1263)</f>
        <v>0</v>
      </c>
      <c r="I1259" s="8">
        <f>SUM(I1260:I1263)</f>
        <v>0</v>
      </c>
      <c r="J1259" s="8">
        <f t="shared" si="120"/>
        <v>0</v>
      </c>
    </row>
    <row r="1260" spans="1:10" ht="30" customHeight="1">
      <c r="A1260" s="18"/>
      <c r="B1260" s="18"/>
      <c r="C1260" s="21"/>
      <c r="D1260" s="7" t="s">
        <v>421</v>
      </c>
      <c r="E1260" s="9">
        <v>0</v>
      </c>
      <c r="F1260" s="9">
        <v>0</v>
      </c>
      <c r="G1260" s="9">
        <v>0</v>
      </c>
      <c r="H1260" s="9">
        <v>0</v>
      </c>
      <c r="I1260" s="9">
        <v>0</v>
      </c>
      <c r="J1260" s="9">
        <f t="shared" si="120"/>
        <v>0</v>
      </c>
    </row>
    <row r="1261" spans="1:10" ht="30" customHeight="1">
      <c r="A1261" s="18"/>
      <c r="B1261" s="18"/>
      <c r="C1261" s="21"/>
      <c r="D1261" s="7" t="s">
        <v>422</v>
      </c>
      <c r="E1261" s="9">
        <v>0</v>
      </c>
      <c r="F1261" s="9">
        <v>0</v>
      </c>
      <c r="G1261" s="9">
        <v>0</v>
      </c>
      <c r="H1261" s="9">
        <v>0</v>
      </c>
      <c r="I1261" s="9">
        <v>0</v>
      </c>
      <c r="J1261" s="9">
        <f t="shared" si="120"/>
        <v>0</v>
      </c>
    </row>
    <row r="1262" spans="1:10" ht="30" customHeight="1">
      <c r="A1262" s="18"/>
      <c r="B1262" s="18"/>
      <c r="C1262" s="21"/>
      <c r="D1262" s="7" t="s">
        <v>423</v>
      </c>
      <c r="E1262" s="9">
        <v>0</v>
      </c>
      <c r="F1262" s="9">
        <v>0</v>
      </c>
      <c r="G1262" s="9">
        <v>0</v>
      </c>
      <c r="H1262" s="9">
        <v>0</v>
      </c>
      <c r="I1262" s="9">
        <v>0</v>
      </c>
      <c r="J1262" s="9">
        <f t="shared" si="120"/>
        <v>0</v>
      </c>
    </row>
    <row r="1263" spans="1:10" ht="30" customHeight="1">
      <c r="A1263" s="19"/>
      <c r="B1263" s="19"/>
      <c r="C1263" s="21"/>
      <c r="D1263" s="7" t="s">
        <v>424</v>
      </c>
      <c r="E1263" s="9">
        <v>0</v>
      </c>
      <c r="F1263" s="9">
        <v>0</v>
      </c>
      <c r="G1263" s="9">
        <v>0</v>
      </c>
      <c r="H1263" s="9">
        <v>0</v>
      </c>
      <c r="I1263" s="9">
        <v>0</v>
      </c>
      <c r="J1263" s="9">
        <f t="shared" si="120"/>
        <v>0</v>
      </c>
    </row>
    <row r="1264" spans="1:10" ht="30" customHeight="1">
      <c r="A1264" s="17">
        <v>9</v>
      </c>
      <c r="B1264" s="20" t="s">
        <v>107</v>
      </c>
      <c r="C1264" s="21" t="s">
        <v>405</v>
      </c>
      <c r="D1264" s="7" t="s">
        <v>420</v>
      </c>
      <c r="E1264" s="8">
        <f>SUM(E1265:E1268)</f>
        <v>0</v>
      </c>
      <c r="F1264" s="8">
        <f>SUM(F1265:F1268)</f>
        <v>0</v>
      </c>
      <c r="G1264" s="8">
        <f>SUM(G1265:G1268)</f>
        <v>0</v>
      </c>
      <c r="H1264" s="8">
        <f>SUM(H1265:H1268)</f>
        <v>0</v>
      </c>
      <c r="I1264" s="8">
        <f>SUM(I1265:I1268)</f>
        <v>0</v>
      </c>
      <c r="J1264" s="8">
        <f t="shared" si="120"/>
        <v>0</v>
      </c>
    </row>
    <row r="1265" spans="1:10" ht="30" customHeight="1">
      <c r="A1265" s="18"/>
      <c r="B1265" s="18"/>
      <c r="C1265" s="21"/>
      <c r="D1265" s="7" t="s">
        <v>421</v>
      </c>
      <c r="E1265" s="9">
        <v>0</v>
      </c>
      <c r="F1265" s="9">
        <v>0</v>
      </c>
      <c r="G1265" s="9">
        <v>0</v>
      </c>
      <c r="H1265" s="9">
        <v>0</v>
      </c>
      <c r="I1265" s="9">
        <v>0</v>
      </c>
      <c r="J1265" s="9">
        <f t="shared" si="120"/>
        <v>0</v>
      </c>
    </row>
    <row r="1266" spans="1:10" ht="30" customHeight="1">
      <c r="A1266" s="18"/>
      <c r="B1266" s="18"/>
      <c r="C1266" s="21"/>
      <c r="D1266" s="7" t="s">
        <v>422</v>
      </c>
      <c r="E1266" s="9">
        <v>0</v>
      </c>
      <c r="F1266" s="9">
        <v>0</v>
      </c>
      <c r="G1266" s="9">
        <v>0</v>
      </c>
      <c r="H1266" s="9">
        <v>0</v>
      </c>
      <c r="I1266" s="9">
        <v>0</v>
      </c>
      <c r="J1266" s="9">
        <f t="shared" si="120"/>
        <v>0</v>
      </c>
    </row>
    <row r="1267" spans="1:10" ht="30" customHeight="1">
      <c r="A1267" s="18"/>
      <c r="B1267" s="18"/>
      <c r="C1267" s="21"/>
      <c r="D1267" s="7" t="s">
        <v>423</v>
      </c>
      <c r="E1267" s="9">
        <v>0</v>
      </c>
      <c r="F1267" s="9">
        <v>0</v>
      </c>
      <c r="G1267" s="9">
        <v>0</v>
      </c>
      <c r="H1267" s="9">
        <v>0</v>
      </c>
      <c r="I1267" s="9">
        <v>0</v>
      </c>
      <c r="J1267" s="9">
        <f t="shared" si="120"/>
        <v>0</v>
      </c>
    </row>
    <row r="1268" spans="1:10" ht="30" customHeight="1">
      <c r="A1268" s="19"/>
      <c r="B1268" s="19"/>
      <c r="C1268" s="21"/>
      <c r="D1268" s="7" t="s">
        <v>424</v>
      </c>
      <c r="E1268" s="9">
        <v>0</v>
      </c>
      <c r="F1268" s="9">
        <v>0</v>
      </c>
      <c r="G1268" s="9">
        <v>0</v>
      </c>
      <c r="H1268" s="9">
        <v>0</v>
      </c>
      <c r="I1268" s="9">
        <v>0</v>
      </c>
      <c r="J1268" s="9">
        <f t="shared" si="120"/>
        <v>0</v>
      </c>
    </row>
    <row r="1269" spans="1:10" ht="30" customHeight="1">
      <c r="A1269" s="17">
        <v>10</v>
      </c>
      <c r="B1269" s="20" t="s">
        <v>349</v>
      </c>
      <c r="C1269" s="21" t="s">
        <v>405</v>
      </c>
      <c r="D1269" s="7" t="s">
        <v>420</v>
      </c>
      <c r="E1269" s="8">
        <f>SUM(E1270:E1273)</f>
        <v>0</v>
      </c>
      <c r="F1269" s="8">
        <f>SUM(F1270:F1273)</f>
        <v>0</v>
      </c>
      <c r="G1269" s="8">
        <f>SUM(G1270:G1273)</f>
        <v>0</v>
      </c>
      <c r="H1269" s="8">
        <f>SUM(H1270:H1273)</f>
        <v>0</v>
      </c>
      <c r="I1269" s="8">
        <f>SUM(I1270:I1273)</f>
        <v>0</v>
      </c>
      <c r="J1269" s="8">
        <f t="shared" si="120"/>
        <v>0</v>
      </c>
    </row>
    <row r="1270" spans="1:10" ht="30" customHeight="1">
      <c r="A1270" s="18"/>
      <c r="B1270" s="18"/>
      <c r="C1270" s="21"/>
      <c r="D1270" s="7" t="s">
        <v>421</v>
      </c>
      <c r="E1270" s="9">
        <v>0</v>
      </c>
      <c r="F1270" s="9">
        <v>0</v>
      </c>
      <c r="G1270" s="9">
        <v>0</v>
      </c>
      <c r="H1270" s="9">
        <v>0</v>
      </c>
      <c r="I1270" s="9">
        <v>0</v>
      </c>
      <c r="J1270" s="9">
        <f t="shared" si="120"/>
        <v>0</v>
      </c>
    </row>
    <row r="1271" spans="1:10" ht="30" customHeight="1">
      <c r="A1271" s="18"/>
      <c r="B1271" s="18"/>
      <c r="C1271" s="21"/>
      <c r="D1271" s="7" t="s">
        <v>422</v>
      </c>
      <c r="E1271" s="9">
        <v>0</v>
      </c>
      <c r="F1271" s="9">
        <v>0</v>
      </c>
      <c r="G1271" s="9">
        <v>0</v>
      </c>
      <c r="H1271" s="9">
        <v>0</v>
      </c>
      <c r="I1271" s="9">
        <v>0</v>
      </c>
      <c r="J1271" s="9">
        <f t="shared" si="120"/>
        <v>0</v>
      </c>
    </row>
    <row r="1272" spans="1:10" ht="30" customHeight="1">
      <c r="A1272" s="18"/>
      <c r="B1272" s="18"/>
      <c r="C1272" s="21"/>
      <c r="D1272" s="7" t="s">
        <v>423</v>
      </c>
      <c r="E1272" s="9">
        <v>0</v>
      </c>
      <c r="F1272" s="9">
        <v>0</v>
      </c>
      <c r="G1272" s="9">
        <v>0</v>
      </c>
      <c r="H1272" s="9">
        <v>0</v>
      </c>
      <c r="I1272" s="9">
        <v>0</v>
      </c>
      <c r="J1272" s="9">
        <f t="shared" si="120"/>
        <v>0</v>
      </c>
    </row>
    <row r="1273" spans="1:10" ht="30" customHeight="1">
      <c r="A1273" s="19"/>
      <c r="B1273" s="19"/>
      <c r="C1273" s="21"/>
      <c r="D1273" s="7" t="s">
        <v>424</v>
      </c>
      <c r="E1273" s="9">
        <v>0</v>
      </c>
      <c r="F1273" s="9">
        <v>0</v>
      </c>
      <c r="G1273" s="9">
        <v>0</v>
      </c>
      <c r="H1273" s="9">
        <v>0</v>
      </c>
      <c r="I1273" s="9">
        <v>0</v>
      </c>
      <c r="J1273" s="9">
        <f t="shared" si="120"/>
        <v>0</v>
      </c>
    </row>
    <row r="1274" spans="1:10" ht="30" customHeight="1">
      <c r="A1274" s="17">
        <v>11</v>
      </c>
      <c r="B1274" s="20" t="s">
        <v>237</v>
      </c>
      <c r="C1274" s="21" t="s">
        <v>406</v>
      </c>
      <c r="D1274" s="7" t="s">
        <v>420</v>
      </c>
      <c r="E1274" s="8">
        <f>SUM(E1275:E1278)</f>
        <v>0</v>
      </c>
      <c r="F1274" s="8">
        <f>SUM(F1275:F1278)</f>
        <v>0</v>
      </c>
      <c r="G1274" s="8">
        <f>SUM(G1275:G1278)</f>
        <v>0</v>
      </c>
      <c r="H1274" s="8">
        <f>SUM(H1275:H1278)</f>
        <v>0</v>
      </c>
      <c r="I1274" s="8">
        <f>SUM(I1275:I1278)</f>
        <v>0</v>
      </c>
      <c r="J1274" s="8">
        <f t="shared" si="120"/>
        <v>0</v>
      </c>
    </row>
    <row r="1275" spans="1:10" ht="30" customHeight="1">
      <c r="A1275" s="18"/>
      <c r="B1275" s="18"/>
      <c r="C1275" s="21"/>
      <c r="D1275" s="7" t="s">
        <v>421</v>
      </c>
      <c r="E1275" s="9">
        <v>0</v>
      </c>
      <c r="F1275" s="9">
        <v>0</v>
      </c>
      <c r="G1275" s="9">
        <v>0</v>
      </c>
      <c r="H1275" s="9">
        <v>0</v>
      </c>
      <c r="I1275" s="9">
        <v>0</v>
      </c>
      <c r="J1275" s="9">
        <f t="shared" si="120"/>
        <v>0</v>
      </c>
    </row>
    <row r="1276" spans="1:10" ht="30" customHeight="1">
      <c r="A1276" s="18"/>
      <c r="B1276" s="18"/>
      <c r="C1276" s="21"/>
      <c r="D1276" s="7" t="s">
        <v>422</v>
      </c>
      <c r="E1276" s="9">
        <v>0</v>
      </c>
      <c r="F1276" s="9">
        <v>0</v>
      </c>
      <c r="G1276" s="9">
        <v>0</v>
      </c>
      <c r="H1276" s="9">
        <v>0</v>
      </c>
      <c r="I1276" s="9">
        <v>0</v>
      </c>
      <c r="J1276" s="9">
        <f t="shared" si="120"/>
        <v>0</v>
      </c>
    </row>
    <row r="1277" spans="1:10" ht="30" customHeight="1">
      <c r="A1277" s="18"/>
      <c r="B1277" s="18"/>
      <c r="C1277" s="21"/>
      <c r="D1277" s="7" t="s">
        <v>423</v>
      </c>
      <c r="E1277" s="9">
        <v>0</v>
      </c>
      <c r="F1277" s="9">
        <v>0</v>
      </c>
      <c r="G1277" s="9">
        <v>0</v>
      </c>
      <c r="H1277" s="9">
        <v>0</v>
      </c>
      <c r="I1277" s="9">
        <v>0</v>
      </c>
      <c r="J1277" s="9">
        <f t="shared" si="120"/>
        <v>0</v>
      </c>
    </row>
    <row r="1278" spans="1:10" ht="30" customHeight="1">
      <c r="A1278" s="19"/>
      <c r="B1278" s="19"/>
      <c r="C1278" s="21"/>
      <c r="D1278" s="7" t="s">
        <v>424</v>
      </c>
      <c r="E1278" s="9">
        <v>0</v>
      </c>
      <c r="F1278" s="9">
        <v>0</v>
      </c>
      <c r="G1278" s="9">
        <v>0</v>
      </c>
      <c r="H1278" s="9">
        <v>0</v>
      </c>
      <c r="I1278" s="9">
        <v>0</v>
      </c>
      <c r="J1278" s="9">
        <f t="shared" si="120"/>
        <v>0</v>
      </c>
    </row>
    <row r="1279" spans="1:10" ht="30" customHeight="1">
      <c r="A1279" s="17">
        <v>12</v>
      </c>
      <c r="B1279" s="20" t="s">
        <v>238</v>
      </c>
      <c r="C1279" s="21" t="s">
        <v>405</v>
      </c>
      <c r="D1279" s="7" t="s">
        <v>420</v>
      </c>
      <c r="E1279" s="8">
        <f>SUM(E1280:E1283)</f>
        <v>0</v>
      </c>
      <c r="F1279" s="8">
        <f>SUM(F1280:F1283)</f>
        <v>0</v>
      </c>
      <c r="G1279" s="8">
        <f>SUM(G1280:G1283)</f>
        <v>0</v>
      </c>
      <c r="H1279" s="8">
        <f>SUM(H1280:H1283)</f>
        <v>0</v>
      </c>
      <c r="I1279" s="8">
        <f>SUM(I1280:I1283)</f>
        <v>0</v>
      </c>
      <c r="J1279" s="8">
        <f t="shared" si="120"/>
        <v>0</v>
      </c>
    </row>
    <row r="1280" spans="1:10" ht="30" customHeight="1">
      <c r="A1280" s="18"/>
      <c r="B1280" s="18"/>
      <c r="C1280" s="21"/>
      <c r="D1280" s="7" t="s">
        <v>421</v>
      </c>
      <c r="E1280" s="9">
        <v>0</v>
      </c>
      <c r="F1280" s="9">
        <v>0</v>
      </c>
      <c r="G1280" s="9">
        <v>0</v>
      </c>
      <c r="H1280" s="9">
        <v>0</v>
      </c>
      <c r="I1280" s="9">
        <v>0</v>
      </c>
      <c r="J1280" s="9">
        <f t="shared" si="120"/>
        <v>0</v>
      </c>
    </row>
    <row r="1281" spans="1:10" ht="30" customHeight="1">
      <c r="A1281" s="18"/>
      <c r="B1281" s="18"/>
      <c r="C1281" s="21"/>
      <c r="D1281" s="7" t="s">
        <v>422</v>
      </c>
      <c r="E1281" s="9">
        <v>0</v>
      </c>
      <c r="F1281" s="9">
        <v>0</v>
      </c>
      <c r="G1281" s="9">
        <v>0</v>
      </c>
      <c r="H1281" s="9">
        <v>0</v>
      </c>
      <c r="I1281" s="9">
        <v>0</v>
      </c>
      <c r="J1281" s="9">
        <f t="shared" si="120"/>
        <v>0</v>
      </c>
    </row>
    <row r="1282" spans="1:10" ht="30" customHeight="1">
      <c r="A1282" s="18"/>
      <c r="B1282" s="18"/>
      <c r="C1282" s="21"/>
      <c r="D1282" s="7" t="s">
        <v>423</v>
      </c>
      <c r="E1282" s="9">
        <v>0</v>
      </c>
      <c r="F1282" s="9">
        <v>0</v>
      </c>
      <c r="G1282" s="9">
        <v>0</v>
      </c>
      <c r="H1282" s="9">
        <v>0</v>
      </c>
      <c r="I1282" s="9">
        <v>0</v>
      </c>
      <c r="J1282" s="9">
        <f t="shared" si="120"/>
        <v>0</v>
      </c>
    </row>
    <row r="1283" spans="1:10" ht="30" customHeight="1">
      <c r="A1283" s="19"/>
      <c r="B1283" s="19"/>
      <c r="C1283" s="21"/>
      <c r="D1283" s="7" t="s">
        <v>424</v>
      </c>
      <c r="E1283" s="9">
        <v>0</v>
      </c>
      <c r="F1283" s="9">
        <v>0</v>
      </c>
      <c r="G1283" s="9">
        <v>0</v>
      </c>
      <c r="H1283" s="9">
        <v>0</v>
      </c>
      <c r="I1283" s="9">
        <v>0</v>
      </c>
      <c r="J1283" s="9">
        <f t="shared" si="120"/>
        <v>0</v>
      </c>
    </row>
    <row r="1284" spans="1:10" ht="25.5" customHeight="1">
      <c r="A1284" s="17">
        <v>13</v>
      </c>
      <c r="B1284" s="20" t="s">
        <v>239</v>
      </c>
      <c r="C1284" s="21" t="s">
        <v>406</v>
      </c>
      <c r="D1284" s="7" t="s">
        <v>420</v>
      </c>
      <c r="E1284" s="8">
        <f>SUM(E1285:E1288)</f>
        <v>0</v>
      </c>
      <c r="F1284" s="8">
        <f>SUM(F1285:F1288)</f>
        <v>0</v>
      </c>
      <c r="G1284" s="8">
        <f>SUM(G1285:G1288)</f>
        <v>0</v>
      </c>
      <c r="H1284" s="8">
        <f>SUM(H1285:H1288)</f>
        <v>0</v>
      </c>
      <c r="I1284" s="8">
        <f>SUM(I1285:I1288)</f>
        <v>0</v>
      </c>
      <c r="J1284" s="8">
        <f t="shared" si="120"/>
        <v>0</v>
      </c>
    </row>
    <row r="1285" spans="1:10" ht="25.5" customHeight="1">
      <c r="A1285" s="18"/>
      <c r="B1285" s="18"/>
      <c r="C1285" s="21"/>
      <c r="D1285" s="7" t="s">
        <v>421</v>
      </c>
      <c r="E1285" s="9">
        <v>0</v>
      </c>
      <c r="F1285" s="9">
        <v>0</v>
      </c>
      <c r="G1285" s="9">
        <v>0</v>
      </c>
      <c r="H1285" s="9">
        <v>0</v>
      </c>
      <c r="I1285" s="9">
        <v>0</v>
      </c>
      <c r="J1285" s="9">
        <f t="shared" si="120"/>
        <v>0</v>
      </c>
    </row>
    <row r="1286" spans="1:10" ht="25.5" customHeight="1">
      <c r="A1286" s="18"/>
      <c r="B1286" s="18"/>
      <c r="C1286" s="21"/>
      <c r="D1286" s="7" t="s">
        <v>422</v>
      </c>
      <c r="E1286" s="9">
        <v>0</v>
      </c>
      <c r="F1286" s="9">
        <v>0</v>
      </c>
      <c r="G1286" s="9">
        <v>0</v>
      </c>
      <c r="H1286" s="9">
        <v>0</v>
      </c>
      <c r="I1286" s="9">
        <v>0</v>
      </c>
      <c r="J1286" s="9">
        <f t="shared" si="120"/>
        <v>0</v>
      </c>
    </row>
    <row r="1287" spans="1:10" ht="25.5" customHeight="1">
      <c r="A1287" s="18"/>
      <c r="B1287" s="18"/>
      <c r="C1287" s="21"/>
      <c r="D1287" s="7" t="s">
        <v>423</v>
      </c>
      <c r="E1287" s="9">
        <v>0</v>
      </c>
      <c r="F1287" s="9">
        <v>0</v>
      </c>
      <c r="G1287" s="9">
        <v>0</v>
      </c>
      <c r="H1287" s="9">
        <v>0</v>
      </c>
      <c r="I1287" s="9">
        <v>0</v>
      </c>
      <c r="J1287" s="9">
        <f t="shared" si="120"/>
        <v>0</v>
      </c>
    </row>
    <row r="1288" spans="1:10" ht="25.5" customHeight="1">
      <c r="A1288" s="19"/>
      <c r="B1288" s="19"/>
      <c r="C1288" s="21"/>
      <c r="D1288" s="7" t="s">
        <v>424</v>
      </c>
      <c r="E1288" s="9">
        <v>0</v>
      </c>
      <c r="F1288" s="9">
        <v>0</v>
      </c>
      <c r="G1288" s="9">
        <v>0</v>
      </c>
      <c r="H1288" s="9">
        <v>0</v>
      </c>
      <c r="I1288" s="9">
        <v>0</v>
      </c>
      <c r="J1288" s="9">
        <f aca="true" t="shared" si="121" ref="J1288:J1293">SUM(E1288:I1288)</f>
        <v>0</v>
      </c>
    </row>
    <row r="1289" spans="1:10" ht="25.5" customHeight="1">
      <c r="A1289" s="17">
        <v>14</v>
      </c>
      <c r="B1289" s="20" t="s">
        <v>108</v>
      </c>
      <c r="C1289" s="21" t="s">
        <v>406</v>
      </c>
      <c r="D1289" s="7" t="s">
        <v>420</v>
      </c>
      <c r="E1289" s="8">
        <f>SUM(E1290:E1293)</f>
        <v>0</v>
      </c>
      <c r="F1289" s="8">
        <f>SUM(F1290:F1293)</f>
        <v>0</v>
      </c>
      <c r="G1289" s="8">
        <f>SUM(G1290:G1293)</f>
        <v>0</v>
      </c>
      <c r="H1289" s="8">
        <f>SUM(H1290:H1293)</f>
        <v>0</v>
      </c>
      <c r="I1289" s="8">
        <f>SUM(I1290:I1293)</f>
        <v>0</v>
      </c>
      <c r="J1289" s="8">
        <f t="shared" si="121"/>
        <v>0</v>
      </c>
    </row>
    <row r="1290" spans="1:10" ht="25.5" customHeight="1">
      <c r="A1290" s="18"/>
      <c r="B1290" s="18"/>
      <c r="C1290" s="21"/>
      <c r="D1290" s="7" t="s">
        <v>421</v>
      </c>
      <c r="E1290" s="9">
        <v>0</v>
      </c>
      <c r="F1290" s="9">
        <v>0</v>
      </c>
      <c r="G1290" s="9">
        <v>0</v>
      </c>
      <c r="H1290" s="9">
        <v>0</v>
      </c>
      <c r="I1290" s="9">
        <v>0</v>
      </c>
      <c r="J1290" s="9">
        <f t="shared" si="121"/>
        <v>0</v>
      </c>
    </row>
    <row r="1291" spans="1:10" ht="25.5" customHeight="1">
      <c r="A1291" s="18"/>
      <c r="B1291" s="18"/>
      <c r="C1291" s="21"/>
      <c r="D1291" s="7" t="s">
        <v>422</v>
      </c>
      <c r="E1291" s="9">
        <v>0</v>
      </c>
      <c r="F1291" s="9">
        <v>0</v>
      </c>
      <c r="G1291" s="9">
        <v>0</v>
      </c>
      <c r="H1291" s="9">
        <v>0</v>
      </c>
      <c r="I1291" s="9">
        <v>0</v>
      </c>
      <c r="J1291" s="9">
        <f t="shared" si="121"/>
        <v>0</v>
      </c>
    </row>
    <row r="1292" spans="1:10" ht="25.5" customHeight="1">
      <c r="A1292" s="18"/>
      <c r="B1292" s="18"/>
      <c r="C1292" s="21"/>
      <c r="D1292" s="7" t="s">
        <v>423</v>
      </c>
      <c r="E1292" s="9">
        <v>0</v>
      </c>
      <c r="F1292" s="9">
        <v>0</v>
      </c>
      <c r="G1292" s="9">
        <v>0</v>
      </c>
      <c r="H1292" s="9">
        <v>0</v>
      </c>
      <c r="I1292" s="9">
        <v>0</v>
      </c>
      <c r="J1292" s="9">
        <f t="shared" si="121"/>
        <v>0</v>
      </c>
    </row>
    <row r="1293" spans="1:10" ht="25.5" customHeight="1">
      <c r="A1293" s="19"/>
      <c r="B1293" s="19"/>
      <c r="C1293" s="21"/>
      <c r="D1293" s="7" t="s">
        <v>424</v>
      </c>
      <c r="E1293" s="9">
        <v>0</v>
      </c>
      <c r="F1293" s="9">
        <v>0</v>
      </c>
      <c r="G1293" s="9">
        <v>0</v>
      </c>
      <c r="H1293" s="9">
        <v>0</v>
      </c>
      <c r="I1293" s="9">
        <v>0</v>
      </c>
      <c r="J1293" s="9">
        <f t="shared" si="121"/>
        <v>0</v>
      </c>
    </row>
    <row r="1294" spans="1:10" ht="25.5" customHeight="1">
      <c r="A1294" s="40" t="s">
        <v>163</v>
      </c>
      <c r="B1294" s="41"/>
      <c r="C1294" s="41"/>
      <c r="D1294" s="42"/>
      <c r="E1294" s="8">
        <f aca="true" t="shared" si="122" ref="E1294:J1294">SUM(E1224,E1229,E1234,E1239,E1244,E1249,E1254,E1259,E1264,E1269,E1274,E1279,E1284,E1289)</f>
        <v>26884</v>
      </c>
      <c r="F1294" s="8">
        <f t="shared" si="122"/>
        <v>30698</v>
      </c>
      <c r="G1294" s="8">
        <f t="shared" si="122"/>
        <v>35117</v>
      </c>
      <c r="H1294" s="8">
        <f t="shared" si="122"/>
        <v>40247</v>
      </c>
      <c r="I1294" s="8">
        <f t="shared" si="122"/>
        <v>47255</v>
      </c>
      <c r="J1294" s="8">
        <f t="shared" si="122"/>
        <v>180201</v>
      </c>
    </row>
    <row r="1295" spans="1:10" ht="25.5" customHeight="1">
      <c r="A1295" s="32" t="s">
        <v>389</v>
      </c>
      <c r="B1295" s="33"/>
      <c r="C1295" s="33"/>
      <c r="D1295" s="33"/>
      <c r="E1295" s="33"/>
      <c r="F1295" s="33"/>
      <c r="G1295" s="33"/>
      <c r="H1295" s="33"/>
      <c r="I1295" s="33"/>
      <c r="J1295" s="34"/>
    </row>
    <row r="1296" spans="1:10" ht="25.5" customHeight="1">
      <c r="A1296" s="32" t="s">
        <v>388</v>
      </c>
      <c r="B1296" s="33"/>
      <c r="C1296" s="33"/>
      <c r="D1296" s="33"/>
      <c r="E1296" s="33"/>
      <c r="F1296" s="33"/>
      <c r="G1296" s="33"/>
      <c r="H1296" s="33"/>
      <c r="I1296" s="33"/>
      <c r="J1296" s="34"/>
    </row>
    <row r="1297" spans="1:11" ht="25.5" customHeight="1">
      <c r="A1297" s="17">
        <v>1</v>
      </c>
      <c r="B1297" s="20" t="s">
        <v>240</v>
      </c>
      <c r="C1297" s="48" t="s">
        <v>201</v>
      </c>
      <c r="D1297" s="7" t="s">
        <v>420</v>
      </c>
      <c r="E1297" s="8">
        <f>SUM(E1298:E1301)</f>
        <v>3</v>
      </c>
      <c r="F1297" s="8">
        <f>SUM(F1298:F1301)</f>
        <v>3</v>
      </c>
      <c r="G1297" s="8">
        <f>SUM(G1298:G1301)</f>
        <v>3</v>
      </c>
      <c r="H1297" s="8">
        <f>SUM(H1298:H1301)</f>
        <v>4</v>
      </c>
      <c r="I1297" s="8">
        <f>SUM(I1298:I1301)</f>
        <v>4</v>
      </c>
      <c r="J1297" s="8">
        <f aca="true" t="shared" si="123" ref="J1297:J1326">SUM(E1297:I1297)</f>
        <v>17</v>
      </c>
      <c r="K1297" s="14"/>
    </row>
    <row r="1298" spans="1:10" ht="25.5" customHeight="1">
      <c r="A1298" s="38"/>
      <c r="B1298" s="38"/>
      <c r="C1298" s="49"/>
      <c r="D1298" s="7" t="s">
        <v>421</v>
      </c>
      <c r="E1298" s="9">
        <v>0</v>
      </c>
      <c r="F1298" s="9">
        <v>0</v>
      </c>
      <c r="G1298" s="9">
        <v>0</v>
      </c>
      <c r="H1298" s="9">
        <v>0</v>
      </c>
      <c r="I1298" s="9">
        <v>0</v>
      </c>
      <c r="J1298" s="9">
        <f t="shared" si="123"/>
        <v>0</v>
      </c>
    </row>
    <row r="1299" spans="1:10" ht="25.5" customHeight="1">
      <c r="A1299" s="38"/>
      <c r="B1299" s="38"/>
      <c r="C1299" s="49"/>
      <c r="D1299" s="7" t="s">
        <v>422</v>
      </c>
      <c r="E1299" s="9">
        <v>3</v>
      </c>
      <c r="F1299" s="9">
        <v>3</v>
      </c>
      <c r="G1299" s="9">
        <v>3</v>
      </c>
      <c r="H1299" s="9">
        <v>4</v>
      </c>
      <c r="I1299" s="9">
        <v>4</v>
      </c>
      <c r="J1299" s="9">
        <f t="shared" si="123"/>
        <v>17</v>
      </c>
    </row>
    <row r="1300" spans="1:10" ht="25.5" customHeight="1">
      <c r="A1300" s="38"/>
      <c r="B1300" s="38"/>
      <c r="C1300" s="49"/>
      <c r="D1300" s="7" t="s">
        <v>423</v>
      </c>
      <c r="E1300" s="9">
        <v>0</v>
      </c>
      <c r="F1300" s="9">
        <v>0</v>
      </c>
      <c r="G1300" s="9">
        <v>0</v>
      </c>
      <c r="H1300" s="9">
        <v>0</v>
      </c>
      <c r="I1300" s="9">
        <v>0</v>
      </c>
      <c r="J1300" s="9">
        <f t="shared" si="123"/>
        <v>0</v>
      </c>
    </row>
    <row r="1301" spans="1:10" ht="25.5" customHeight="1">
      <c r="A1301" s="39"/>
      <c r="B1301" s="39"/>
      <c r="C1301" s="50"/>
      <c r="D1301" s="7" t="s">
        <v>424</v>
      </c>
      <c r="E1301" s="9">
        <v>0</v>
      </c>
      <c r="F1301" s="9">
        <v>0</v>
      </c>
      <c r="G1301" s="9">
        <v>0</v>
      </c>
      <c r="H1301" s="9">
        <v>0</v>
      </c>
      <c r="I1301" s="9">
        <v>0</v>
      </c>
      <c r="J1301" s="9">
        <f t="shared" si="123"/>
        <v>0</v>
      </c>
    </row>
    <row r="1302" spans="1:10" ht="31.5" customHeight="1">
      <c r="A1302" s="17">
        <v>2</v>
      </c>
      <c r="B1302" s="20" t="s">
        <v>429</v>
      </c>
      <c r="C1302" s="48" t="s">
        <v>385</v>
      </c>
      <c r="D1302" s="7" t="s">
        <v>420</v>
      </c>
      <c r="E1302" s="8">
        <f>SUM(E1303:E1306)</f>
        <v>12</v>
      </c>
      <c r="F1302" s="8">
        <f>SUM(F1303:F1306)</f>
        <v>12</v>
      </c>
      <c r="G1302" s="8">
        <f>SUM(G1303:G1306)</f>
        <v>12</v>
      </c>
      <c r="H1302" s="8">
        <f>SUM(H1303:H1306)</f>
        <v>14</v>
      </c>
      <c r="I1302" s="8">
        <f>SUM(I1303:I1306)</f>
        <v>14</v>
      </c>
      <c r="J1302" s="8">
        <f t="shared" si="123"/>
        <v>64</v>
      </c>
    </row>
    <row r="1303" spans="1:10" ht="31.5" customHeight="1">
      <c r="A1303" s="38"/>
      <c r="B1303" s="38"/>
      <c r="C1303" s="49"/>
      <c r="D1303" s="7" t="s">
        <v>421</v>
      </c>
      <c r="E1303" s="9">
        <v>0</v>
      </c>
      <c r="F1303" s="9">
        <v>0</v>
      </c>
      <c r="G1303" s="9">
        <v>0</v>
      </c>
      <c r="H1303" s="9">
        <v>0</v>
      </c>
      <c r="I1303" s="9">
        <v>0</v>
      </c>
      <c r="J1303" s="9">
        <f t="shared" si="123"/>
        <v>0</v>
      </c>
    </row>
    <row r="1304" spans="1:10" ht="31.5" customHeight="1">
      <c r="A1304" s="38"/>
      <c r="B1304" s="38"/>
      <c r="C1304" s="49"/>
      <c r="D1304" s="7" t="s">
        <v>422</v>
      </c>
      <c r="E1304" s="9">
        <v>10</v>
      </c>
      <c r="F1304" s="9">
        <v>10</v>
      </c>
      <c r="G1304" s="9">
        <v>10</v>
      </c>
      <c r="H1304" s="9">
        <v>11</v>
      </c>
      <c r="I1304" s="9">
        <v>11</v>
      </c>
      <c r="J1304" s="9">
        <f t="shared" si="123"/>
        <v>52</v>
      </c>
    </row>
    <row r="1305" spans="1:10" ht="31.5" customHeight="1">
      <c r="A1305" s="38"/>
      <c r="B1305" s="38"/>
      <c r="C1305" s="49"/>
      <c r="D1305" s="7" t="s">
        <v>423</v>
      </c>
      <c r="E1305" s="9">
        <v>2</v>
      </c>
      <c r="F1305" s="9">
        <v>2</v>
      </c>
      <c r="G1305" s="9">
        <v>2</v>
      </c>
      <c r="H1305" s="9">
        <v>3</v>
      </c>
      <c r="I1305" s="9">
        <v>3</v>
      </c>
      <c r="J1305" s="9">
        <f t="shared" si="123"/>
        <v>12</v>
      </c>
    </row>
    <row r="1306" spans="1:10" ht="31.5" customHeight="1">
      <c r="A1306" s="39"/>
      <c r="B1306" s="39"/>
      <c r="C1306" s="50"/>
      <c r="D1306" s="7" t="s">
        <v>424</v>
      </c>
      <c r="E1306" s="9">
        <v>0</v>
      </c>
      <c r="F1306" s="9">
        <v>0</v>
      </c>
      <c r="G1306" s="9">
        <v>0</v>
      </c>
      <c r="H1306" s="9">
        <v>0</v>
      </c>
      <c r="I1306" s="9">
        <v>0</v>
      </c>
      <c r="J1306" s="9">
        <f t="shared" si="123"/>
        <v>0</v>
      </c>
    </row>
    <row r="1307" spans="1:10" ht="31.5" customHeight="1">
      <c r="A1307" s="17">
        <v>3</v>
      </c>
      <c r="B1307" s="20" t="s">
        <v>368</v>
      </c>
      <c r="C1307" s="48" t="s">
        <v>385</v>
      </c>
      <c r="D1307" s="7" t="s">
        <v>420</v>
      </c>
      <c r="E1307" s="8">
        <f>SUM(E1308:E1311)</f>
        <v>0</v>
      </c>
      <c r="F1307" s="8">
        <f>SUM(F1308:F1311)</f>
        <v>0</v>
      </c>
      <c r="G1307" s="8">
        <f>SUM(G1308:G1311)</f>
        <v>0</v>
      </c>
      <c r="H1307" s="8">
        <f>SUM(H1308:H1311)</f>
        <v>0</v>
      </c>
      <c r="I1307" s="8">
        <f>SUM(I1308:I1311)</f>
        <v>0</v>
      </c>
      <c r="J1307" s="8">
        <f t="shared" si="123"/>
        <v>0</v>
      </c>
    </row>
    <row r="1308" spans="1:10" ht="31.5" customHeight="1">
      <c r="A1308" s="38"/>
      <c r="B1308" s="38"/>
      <c r="C1308" s="49"/>
      <c r="D1308" s="7" t="s">
        <v>421</v>
      </c>
      <c r="E1308" s="9">
        <v>0</v>
      </c>
      <c r="F1308" s="9">
        <v>0</v>
      </c>
      <c r="G1308" s="9">
        <v>0</v>
      </c>
      <c r="H1308" s="9">
        <v>0</v>
      </c>
      <c r="I1308" s="9">
        <v>0</v>
      </c>
      <c r="J1308" s="9">
        <f t="shared" si="123"/>
        <v>0</v>
      </c>
    </row>
    <row r="1309" spans="1:10" ht="31.5" customHeight="1">
      <c r="A1309" s="38"/>
      <c r="B1309" s="38"/>
      <c r="C1309" s="49"/>
      <c r="D1309" s="7" t="s">
        <v>422</v>
      </c>
      <c r="E1309" s="9">
        <v>0</v>
      </c>
      <c r="F1309" s="9">
        <v>0</v>
      </c>
      <c r="G1309" s="9">
        <v>0</v>
      </c>
      <c r="H1309" s="9">
        <v>0</v>
      </c>
      <c r="I1309" s="9">
        <v>0</v>
      </c>
      <c r="J1309" s="9">
        <f t="shared" si="123"/>
        <v>0</v>
      </c>
    </row>
    <row r="1310" spans="1:10" ht="31.5" customHeight="1">
      <c r="A1310" s="38"/>
      <c r="B1310" s="38"/>
      <c r="C1310" s="49"/>
      <c r="D1310" s="7" t="s">
        <v>423</v>
      </c>
      <c r="E1310" s="9">
        <v>0</v>
      </c>
      <c r="F1310" s="9">
        <v>0</v>
      </c>
      <c r="G1310" s="9">
        <v>0</v>
      </c>
      <c r="H1310" s="9">
        <v>0</v>
      </c>
      <c r="I1310" s="9">
        <v>0</v>
      </c>
      <c r="J1310" s="9">
        <f t="shared" si="123"/>
        <v>0</v>
      </c>
    </row>
    <row r="1311" spans="1:10" ht="31.5" customHeight="1">
      <c r="A1311" s="39"/>
      <c r="B1311" s="39"/>
      <c r="C1311" s="50"/>
      <c r="D1311" s="7" t="s">
        <v>424</v>
      </c>
      <c r="E1311" s="9">
        <v>0</v>
      </c>
      <c r="F1311" s="9">
        <v>0</v>
      </c>
      <c r="G1311" s="9">
        <v>0</v>
      </c>
      <c r="H1311" s="9">
        <v>0</v>
      </c>
      <c r="I1311" s="9">
        <v>0</v>
      </c>
      <c r="J1311" s="9">
        <f t="shared" si="123"/>
        <v>0</v>
      </c>
    </row>
    <row r="1312" spans="1:10" ht="30" customHeight="1">
      <c r="A1312" s="17">
        <v>4</v>
      </c>
      <c r="B1312" s="20" t="s">
        <v>241</v>
      </c>
      <c r="C1312" s="48" t="s">
        <v>350</v>
      </c>
      <c r="D1312" s="7" t="s">
        <v>420</v>
      </c>
      <c r="E1312" s="8">
        <f>SUM(E1313:E1316)</f>
        <v>8</v>
      </c>
      <c r="F1312" s="8">
        <f>SUM(F1313:F1316)</f>
        <v>8</v>
      </c>
      <c r="G1312" s="8">
        <f>SUM(G1313:G1316)</f>
        <v>9</v>
      </c>
      <c r="H1312" s="8">
        <f>SUM(H1313:H1316)</f>
        <v>9</v>
      </c>
      <c r="I1312" s="8">
        <f>SUM(I1313:I1316)</f>
        <v>9</v>
      </c>
      <c r="J1312" s="8">
        <f t="shared" si="123"/>
        <v>43</v>
      </c>
    </row>
    <row r="1313" spans="1:10" ht="30" customHeight="1">
      <c r="A1313" s="38"/>
      <c r="B1313" s="38"/>
      <c r="C1313" s="49"/>
      <c r="D1313" s="7" t="s">
        <v>421</v>
      </c>
      <c r="E1313" s="9">
        <v>0</v>
      </c>
      <c r="F1313" s="9">
        <v>0</v>
      </c>
      <c r="G1313" s="9">
        <v>0</v>
      </c>
      <c r="H1313" s="9">
        <v>0</v>
      </c>
      <c r="I1313" s="9">
        <v>0</v>
      </c>
      <c r="J1313" s="9">
        <f t="shared" si="123"/>
        <v>0</v>
      </c>
    </row>
    <row r="1314" spans="1:10" ht="30" customHeight="1">
      <c r="A1314" s="38"/>
      <c r="B1314" s="38"/>
      <c r="C1314" s="49"/>
      <c r="D1314" s="7" t="s">
        <v>422</v>
      </c>
      <c r="E1314" s="9">
        <v>5</v>
      </c>
      <c r="F1314" s="9">
        <v>5</v>
      </c>
      <c r="G1314" s="9">
        <v>6</v>
      </c>
      <c r="H1314" s="9">
        <v>6</v>
      </c>
      <c r="I1314" s="9">
        <v>6</v>
      </c>
      <c r="J1314" s="9">
        <f t="shared" si="123"/>
        <v>28</v>
      </c>
    </row>
    <row r="1315" spans="1:10" ht="30" customHeight="1">
      <c r="A1315" s="38"/>
      <c r="B1315" s="38"/>
      <c r="C1315" s="49"/>
      <c r="D1315" s="7" t="s">
        <v>423</v>
      </c>
      <c r="E1315" s="9">
        <v>0</v>
      </c>
      <c r="F1315" s="9">
        <v>0</v>
      </c>
      <c r="G1315" s="9">
        <v>0</v>
      </c>
      <c r="H1315" s="9">
        <v>0</v>
      </c>
      <c r="I1315" s="9">
        <v>0</v>
      </c>
      <c r="J1315" s="9">
        <f t="shared" si="123"/>
        <v>0</v>
      </c>
    </row>
    <row r="1316" spans="1:10" ht="30" customHeight="1">
      <c r="A1316" s="39"/>
      <c r="B1316" s="39"/>
      <c r="C1316" s="50"/>
      <c r="D1316" s="7" t="s">
        <v>424</v>
      </c>
      <c r="E1316" s="9">
        <v>3</v>
      </c>
      <c r="F1316" s="9">
        <v>3</v>
      </c>
      <c r="G1316" s="9">
        <v>3</v>
      </c>
      <c r="H1316" s="9">
        <v>3</v>
      </c>
      <c r="I1316" s="9">
        <v>3</v>
      </c>
      <c r="J1316" s="9">
        <f t="shared" si="123"/>
        <v>15</v>
      </c>
    </row>
    <row r="1317" spans="1:10" ht="24" customHeight="1">
      <c r="A1317" s="17">
        <v>5</v>
      </c>
      <c r="B1317" s="20" t="s">
        <v>386</v>
      </c>
      <c r="C1317" s="48" t="s">
        <v>387</v>
      </c>
      <c r="D1317" s="7" t="s">
        <v>420</v>
      </c>
      <c r="E1317" s="8">
        <f>SUM(E1318:E1321)</f>
        <v>0</v>
      </c>
      <c r="F1317" s="8">
        <f>SUM(F1318:F1321)</f>
        <v>0</v>
      </c>
      <c r="G1317" s="8">
        <f>SUM(G1318:G1321)</f>
        <v>0</v>
      </c>
      <c r="H1317" s="8">
        <f>SUM(H1318:H1321)</f>
        <v>0</v>
      </c>
      <c r="I1317" s="8">
        <f>SUM(I1318:I1321)</f>
        <v>0</v>
      </c>
      <c r="J1317" s="8">
        <f t="shared" si="123"/>
        <v>0</v>
      </c>
    </row>
    <row r="1318" spans="1:10" ht="24" customHeight="1">
      <c r="A1318" s="38"/>
      <c r="B1318" s="38"/>
      <c r="C1318" s="49"/>
      <c r="D1318" s="7" t="s">
        <v>421</v>
      </c>
      <c r="E1318" s="9">
        <v>0</v>
      </c>
      <c r="F1318" s="9">
        <v>0</v>
      </c>
      <c r="G1318" s="9">
        <v>0</v>
      </c>
      <c r="H1318" s="9">
        <v>0</v>
      </c>
      <c r="I1318" s="9">
        <v>0</v>
      </c>
      <c r="J1318" s="9">
        <f t="shared" si="123"/>
        <v>0</v>
      </c>
    </row>
    <row r="1319" spans="1:10" ht="24" customHeight="1">
      <c r="A1319" s="38"/>
      <c r="B1319" s="38"/>
      <c r="C1319" s="49"/>
      <c r="D1319" s="7" t="s">
        <v>422</v>
      </c>
      <c r="E1319" s="9">
        <v>0</v>
      </c>
      <c r="F1319" s="9">
        <v>0</v>
      </c>
      <c r="G1319" s="9">
        <v>0</v>
      </c>
      <c r="H1319" s="9">
        <v>0</v>
      </c>
      <c r="I1319" s="9">
        <v>0</v>
      </c>
      <c r="J1319" s="9">
        <f t="shared" si="123"/>
        <v>0</v>
      </c>
    </row>
    <row r="1320" spans="1:10" ht="25.5" customHeight="1">
      <c r="A1320" s="38"/>
      <c r="B1320" s="38"/>
      <c r="C1320" s="49"/>
      <c r="D1320" s="7" t="s">
        <v>423</v>
      </c>
      <c r="E1320" s="9">
        <v>0</v>
      </c>
      <c r="F1320" s="9">
        <v>0</v>
      </c>
      <c r="G1320" s="9">
        <v>0</v>
      </c>
      <c r="H1320" s="9">
        <v>0</v>
      </c>
      <c r="I1320" s="9">
        <v>0</v>
      </c>
      <c r="J1320" s="9">
        <f t="shared" si="123"/>
        <v>0</v>
      </c>
    </row>
    <row r="1321" spans="1:10" ht="25.5" customHeight="1">
      <c r="A1321" s="39"/>
      <c r="B1321" s="39"/>
      <c r="C1321" s="50"/>
      <c r="D1321" s="7" t="s">
        <v>424</v>
      </c>
      <c r="E1321" s="9">
        <v>0</v>
      </c>
      <c r="F1321" s="9">
        <v>0</v>
      </c>
      <c r="G1321" s="9">
        <v>0</v>
      </c>
      <c r="H1321" s="9">
        <v>0</v>
      </c>
      <c r="I1321" s="9">
        <v>0</v>
      </c>
      <c r="J1321" s="9">
        <f t="shared" si="123"/>
        <v>0</v>
      </c>
    </row>
    <row r="1322" spans="1:10" ht="24" customHeight="1">
      <c r="A1322" s="17">
        <v>6</v>
      </c>
      <c r="B1322" s="20" t="s">
        <v>242</v>
      </c>
      <c r="C1322" s="48" t="s">
        <v>351</v>
      </c>
      <c r="D1322" s="7" t="s">
        <v>420</v>
      </c>
      <c r="E1322" s="8">
        <f>SUM(E1323:E1326)</f>
        <v>8</v>
      </c>
      <c r="F1322" s="8">
        <f>SUM(F1323:F1326)</f>
        <v>8</v>
      </c>
      <c r="G1322" s="8">
        <f>SUM(G1323:G1326)</f>
        <v>8</v>
      </c>
      <c r="H1322" s="8">
        <f>SUM(H1323:H1326)</f>
        <v>8</v>
      </c>
      <c r="I1322" s="8">
        <f>SUM(I1323:I1326)</f>
        <v>8</v>
      </c>
      <c r="J1322" s="8">
        <f t="shared" si="123"/>
        <v>40</v>
      </c>
    </row>
    <row r="1323" spans="1:10" ht="24" customHeight="1">
      <c r="A1323" s="38"/>
      <c r="B1323" s="38"/>
      <c r="C1323" s="49"/>
      <c r="D1323" s="7" t="s">
        <v>421</v>
      </c>
      <c r="E1323" s="9">
        <v>0</v>
      </c>
      <c r="F1323" s="9">
        <v>0</v>
      </c>
      <c r="G1323" s="9">
        <v>0</v>
      </c>
      <c r="H1323" s="9">
        <v>0</v>
      </c>
      <c r="I1323" s="9">
        <v>0</v>
      </c>
      <c r="J1323" s="9">
        <f t="shared" si="123"/>
        <v>0</v>
      </c>
    </row>
    <row r="1324" spans="1:10" ht="24" customHeight="1">
      <c r="A1324" s="38"/>
      <c r="B1324" s="38"/>
      <c r="C1324" s="49"/>
      <c r="D1324" s="7" t="s">
        <v>422</v>
      </c>
      <c r="E1324" s="9">
        <v>3</v>
      </c>
      <c r="F1324" s="9">
        <v>3</v>
      </c>
      <c r="G1324" s="9">
        <v>3</v>
      </c>
      <c r="H1324" s="9">
        <v>3</v>
      </c>
      <c r="I1324" s="9">
        <v>3</v>
      </c>
      <c r="J1324" s="9">
        <f t="shared" si="123"/>
        <v>15</v>
      </c>
    </row>
    <row r="1325" spans="1:10" ht="25.5" customHeight="1">
      <c r="A1325" s="38"/>
      <c r="B1325" s="38"/>
      <c r="C1325" s="49"/>
      <c r="D1325" s="7" t="s">
        <v>423</v>
      </c>
      <c r="E1325" s="9">
        <v>0</v>
      </c>
      <c r="F1325" s="9">
        <v>0</v>
      </c>
      <c r="G1325" s="9">
        <v>0</v>
      </c>
      <c r="H1325" s="9">
        <v>0</v>
      </c>
      <c r="I1325" s="9">
        <v>0</v>
      </c>
      <c r="J1325" s="9">
        <f t="shared" si="123"/>
        <v>0</v>
      </c>
    </row>
    <row r="1326" spans="1:10" ht="25.5" customHeight="1">
      <c r="A1326" s="39"/>
      <c r="B1326" s="39"/>
      <c r="C1326" s="50"/>
      <c r="D1326" s="7" t="s">
        <v>424</v>
      </c>
      <c r="E1326" s="9">
        <v>5</v>
      </c>
      <c r="F1326" s="9">
        <v>5</v>
      </c>
      <c r="G1326" s="9">
        <v>5</v>
      </c>
      <c r="H1326" s="9">
        <v>5</v>
      </c>
      <c r="I1326" s="9">
        <v>5</v>
      </c>
      <c r="J1326" s="9">
        <f t="shared" si="123"/>
        <v>25</v>
      </c>
    </row>
    <row r="1327" spans="1:10" ht="24" customHeight="1">
      <c r="A1327" s="40" t="s">
        <v>163</v>
      </c>
      <c r="B1327" s="41"/>
      <c r="C1327" s="41"/>
      <c r="D1327" s="42"/>
      <c r="E1327" s="8">
        <f aca="true" t="shared" si="124" ref="E1327:J1327">SUM(E1297,E1302,E1307,E1312,E1317,E1322)</f>
        <v>31</v>
      </c>
      <c r="F1327" s="8">
        <f t="shared" si="124"/>
        <v>31</v>
      </c>
      <c r="G1327" s="8">
        <f t="shared" si="124"/>
        <v>32</v>
      </c>
      <c r="H1327" s="8">
        <f t="shared" si="124"/>
        <v>35</v>
      </c>
      <c r="I1327" s="8">
        <f t="shared" si="124"/>
        <v>35</v>
      </c>
      <c r="J1327" s="8">
        <f t="shared" si="124"/>
        <v>164</v>
      </c>
    </row>
    <row r="1328" spans="1:10" ht="24" customHeight="1">
      <c r="A1328" s="43" t="s">
        <v>390</v>
      </c>
      <c r="B1328" s="44"/>
      <c r="C1328" s="44"/>
      <c r="D1328" s="44"/>
      <c r="E1328" s="44"/>
      <c r="F1328" s="44"/>
      <c r="G1328" s="44"/>
      <c r="H1328" s="44"/>
      <c r="I1328" s="44"/>
      <c r="J1328" s="45"/>
    </row>
    <row r="1329" spans="1:10" ht="24" customHeight="1">
      <c r="A1329" s="35" t="s">
        <v>391</v>
      </c>
      <c r="B1329" s="46"/>
      <c r="C1329" s="46"/>
      <c r="D1329" s="46"/>
      <c r="E1329" s="46"/>
      <c r="F1329" s="46"/>
      <c r="G1329" s="46"/>
      <c r="H1329" s="46"/>
      <c r="I1329" s="46"/>
      <c r="J1329" s="47"/>
    </row>
    <row r="1330" spans="1:10" ht="24" customHeight="1">
      <c r="A1330" s="32" t="s">
        <v>392</v>
      </c>
      <c r="B1330" s="33"/>
      <c r="C1330" s="33"/>
      <c r="D1330" s="33"/>
      <c r="E1330" s="33"/>
      <c r="F1330" s="33"/>
      <c r="G1330" s="33"/>
      <c r="H1330" s="33"/>
      <c r="I1330" s="33"/>
      <c r="J1330" s="34"/>
    </row>
    <row r="1331" spans="1:10" ht="24" customHeight="1">
      <c r="A1331" s="17">
        <v>1</v>
      </c>
      <c r="B1331" s="20" t="s">
        <v>243</v>
      </c>
      <c r="C1331" s="21" t="s">
        <v>393</v>
      </c>
      <c r="D1331" s="7" t="s">
        <v>420</v>
      </c>
      <c r="E1331" s="8">
        <f>SUM(E1332:E1335)</f>
        <v>0</v>
      </c>
      <c r="F1331" s="8">
        <f>SUM(F1332:F1335)</f>
        <v>10</v>
      </c>
      <c r="G1331" s="8">
        <f>SUM(G1332:G1335)</f>
        <v>20</v>
      </c>
      <c r="H1331" s="8">
        <f>SUM(H1332:H1335)</f>
        <v>20</v>
      </c>
      <c r="I1331" s="8">
        <f>SUM(I1332:I1335)</f>
        <v>20</v>
      </c>
      <c r="J1331" s="8">
        <f aca="true" t="shared" si="125" ref="J1331:J1365">SUM(E1331:I1331)</f>
        <v>70</v>
      </c>
    </row>
    <row r="1332" spans="1:10" ht="24" customHeight="1">
      <c r="A1332" s="18"/>
      <c r="B1332" s="18"/>
      <c r="C1332" s="21"/>
      <c r="D1332" s="7" t="s">
        <v>421</v>
      </c>
      <c r="E1332" s="9">
        <v>0</v>
      </c>
      <c r="F1332" s="9">
        <v>0</v>
      </c>
      <c r="G1332" s="9">
        <v>0</v>
      </c>
      <c r="H1332" s="9">
        <v>0</v>
      </c>
      <c r="I1332" s="9">
        <v>0</v>
      </c>
      <c r="J1332" s="9">
        <f t="shared" si="125"/>
        <v>0</v>
      </c>
    </row>
    <row r="1333" spans="1:10" ht="24" customHeight="1">
      <c r="A1333" s="18"/>
      <c r="B1333" s="18"/>
      <c r="C1333" s="21"/>
      <c r="D1333" s="7" t="s">
        <v>422</v>
      </c>
      <c r="E1333" s="9">
        <v>0</v>
      </c>
      <c r="F1333" s="9">
        <v>10</v>
      </c>
      <c r="G1333" s="9">
        <v>10</v>
      </c>
      <c r="H1333" s="9">
        <v>10</v>
      </c>
      <c r="I1333" s="9">
        <v>10</v>
      </c>
      <c r="J1333" s="9">
        <f t="shared" si="125"/>
        <v>40</v>
      </c>
    </row>
    <row r="1334" spans="1:10" ht="25.5" customHeight="1">
      <c r="A1334" s="18"/>
      <c r="B1334" s="18"/>
      <c r="C1334" s="21"/>
      <c r="D1334" s="7" t="s">
        <v>423</v>
      </c>
      <c r="E1334" s="9">
        <v>0</v>
      </c>
      <c r="F1334" s="9">
        <v>0</v>
      </c>
      <c r="G1334" s="9">
        <v>10</v>
      </c>
      <c r="H1334" s="9">
        <v>10</v>
      </c>
      <c r="I1334" s="9">
        <v>10</v>
      </c>
      <c r="J1334" s="9">
        <f t="shared" si="125"/>
        <v>30</v>
      </c>
    </row>
    <row r="1335" spans="1:10" ht="25.5" customHeight="1">
      <c r="A1335" s="19"/>
      <c r="B1335" s="19"/>
      <c r="C1335" s="21"/>
      <c r="D1335" s="7" t="s">
        <v>424</v>
      </c>
      <c r="E1335" s="9">
        <v>0</v>
      </c>
      <c r="F1335" s="9">
        <v>0</v>
      </c>
      <c r="G1335" s="9">
        <v>0</v>
      </c>
      <c r="H1335" s="9">
        <v>0</v>
      </c>
      <c r="I1335" s="9">
        <v>0</v>
      </c>
      <c r="J1335" s="9">
        <f t="shared" si="125"/>
        <v>0</v>
      </c>
    </row>
    <row r="1336" spans="1:10" ht="30" customHeight="1">
      <c r="A1336" s="17">
        <v>2</v>
      </c>
      <c r="B1336" s="20" t="s">
        <v>244</v>
      </c>
      <c r="C1336" s="21" t="s">
        <v>352</v>
      </c>
      <c r="D1336" s="7" t="s">
        <v>420</v>
      </c>
      <c r="E1336" s="8">
        <f>SUM(E1337:E1340)</f>
        <v>6</v>
      </c>
      <c r="F1336" s="8">
        <f>SUM(F1337:F1340)</f>
        <v>9</v>
      </c>
      <c r="G1336" s="8">
        <f>SUM(G1337:G1340)</f>
        <v>9</v>
      </c>
      <c r="H1336" s="8">
        <f>SUM(H1337:H1340)</f>
        <v>9</v>
      </c>
      <c r="I1336" s="8">
        <f>SUM(I1337:I1340)</f>
        <v>9</v>
      </c>
      <c r="J1336" s="8">
        <f t="shared" si="125"/>
        <v>42</v>
      </c>
    </row>
    <row r="1337" spans="1:10" ht="30" customHeight="1">
      <c r="A1337" s="18"/>
      <c r="B1337" s="18"/>
      <c r="C1337" s="21"/>
      <c r="D1337" s="7" t="s">
        <v>421</v>
      </c>
      <c r="E1337" s="9">
        <v>0</v>
      </c>
      <c r="F1337" s="9">
        <v>0</v>
      </c>
      <c r="G1337" s="9">
        <v>0</v>
      </c>
      <c r="H1337" s="9">
        <v>0</v>
      </c>
      <c r="I1337" s="9">
        <v>0</v>
      </c>
      <c r="J1337" s="9">
        <f t="shared" si="125"/>
        <v>0</v>
      </c>
    </row>
    <row r="1338" spans="1:10" ht="30" customHeight="1">
      <c r="A1338" s="18"/>
      <c r="B1338" s="18"/>
      <c r="C1338" s="21"/>
      <c r="D1338" s="7" t="s">
        <v>422</v>
      </c>
      <c r="E1338" s="9">
        <v>2</v>
      </c>
      <c r="F1338" s="9">
        <v>5</v>
      </c>
      <c r="G1338" s="9">
        <v>5</v>
      </c>
      <c r="H1338" s="9">
        <v>5</v>
      </c>
      <c r="I1338" s="9">
        <v>5</v>
      </c>
      <c r="J1338" s="9">
        <f t="shared" si="125"/>
        <v>22</v>
      </c>
    </row>
    <row r="1339" spans="1:10" ht="30" customHeight="1">
      <c r="A1339" s="18"/>
      <c r="B1339" s="18"/>
      <c r="C1339" s="21"/>
      <c r="D1339" s="7" t="s">
        <v>423</v>
      </c>
      <c r="E1339" s="9">
        <v>1</v>
      </c>
      <c r="F1339" s="9">
        <v>1</v>
      </c>
      <c r="G1339" s="9">
        <v>1</v>
      </c>
      <c r="H1339" s="9">
        <v>1</v>
      </c>
      <c r="I1339" s="9">
        <v>1</v>
      </c>
      <c r="J1339" s="9">
        <f t="shared" si="125"/>
        <v>5</v>
      </c>
    </row>
    <row r="1340" spans="1:10" ht="30" customHeight="1">
      <c r="A1340" s="19"/>
      <c r="B1340" s="19"/>
      <c r="C1340" s="21"/>
      <c r="D1340" s="7" t="s">
        <v>424</v>
      </c>
      <c r="E1340" s="9">
        <v>3</v>
      </c>
      <c r="F1340" s="9">
        <v>3</v>
      </c>
      <c r="G1340" s="9">
        <v>3</v>
      </c>
      <c r="H1340" s="9">
        <v>3</v>
      </c>
      <c r="I1340" s="9">
        <v>3</v>
      </c>
      <c r="J1340" s="9">
        <f t="shared" si="125"/>
        <v>15</v>
      </c>
    </row>
    <row r="1341" spans="1:10" ht="30" customHeight="1">
      <c r="A1341" s="17">
        <v>3</v>
      </c>
      <c r="B1341" s="20" t="s">
        <v>430</v>
      </c>
      <c r="C1341" s="21" t="s">
        <v>394</v>
      </c>
      <c r="D1341" s="7" t="s">
        <v>420</v>
      </c>
      <c r="E1341" s="8">
        <f>SUM(E1342:E1345)</f>
        <v>3</v>
      </c>
      <c r="F1341" s="8">
        <f>SUM(F1342:F1345)</f>
        <v>3</v>
      </c>
      <c r="G1341" s="8">
        <f>SUM(G1342:G1345)</f>
        <v>3</v>
      </c>
      <c r="H1341" s="8">
        <f>SUM(H1342:H1345)</f>
        <v>3</v>
      </c>
      <c r="I1341" s="8">
        <f>SUM(I1342:I1345)</f>
        <v>3</v>
      </c>
      <c r="J1341" s="8">
        <f t="shared" si="125"/>
        <v>15</v>
      </c>
    </row>
    <row r="1342" spans="1:11" ht="30" customHeight="1">
      <c r="A1342" s="18"/>
      <c r="B1342" s="18"/>
      <c r="C1342" s="21"/>
      <c r="D1342" s="7" t="s">
        <v>421</v>
      </c>
      <c r="E1342" s="9">
        <v>0</v>
      </c>
      <c r="F1342" s="9">
        <v>0</v>
      </c>
      <c r="G1342" s="9">
        <v>0</v>
      </c>
      <c r="H1342" s="9">
        <v>0</v>
      </c>
      <c r="I1342" s="9">
        <v>0</v>
      </c>
      <c r="J1342" s="9">
        <f t="shared" si="125"/>
        <v>0</v>
      </c>
      <c r="K1342" s="14"/>
    </row>
    <row r="1343" spans="1:10" ht="30" customHeight="1">
      <c r="A1343" s="18"/>
      <c r="B1343" s="18"/>
      <c r="C1343" s="21"/>
      <c r="D1343" s="7" t="s">
        <v>422</v>
      </c>
      <c r="E1343" s="9">
        <v>0</v>
      </c>
      <c r="F1343" s="9">
        <v>0</v>
      </c>
      <c r="G1343" s="9">
        <v>0</v>
      </c>
      <c r="H1343" s="9">
        <v>0</v>
      </c>
      <c r="I1343" s="9">
        <v>0</v>
      </c>
      <c r="J1343" s="9">
        <f t="shared" si="125"/>
        <v>0</v>
      </c>
    </row>
    <row r="1344" spans="1:10" ht="30" customHeight="1">
      <c r="A1344" s="18"/>
      <c r="B1344" s="18"/>
      <c r="C1344" s="21"/>
      <c r="D1344" s="7" t="s">
        <v>423</v>
      </c>
      <c r="E1344" s="9">
        <v>0</v>
      </c>
      <c r="F1344" s="9">
        <v>0</v>
      </c>
      <c r="G1344" s="9">
        <v>0</v>
      </c>
      <c r="H1344" s="9">
        <v>0</v>
      </c>
      <c r="I1344" s="9">
        <v>0</v>
      </c>
      <c r="J1344" s="9">
        <f t="shared" si="125"/>
        <v>0</v>
      </c>
    </row>
    <row r="1345" spans="1:10" ht="30" customHeight="1">
      <c r="A1345" s="19"/>
      <c r="B1345" s="19"/>
      <c r="C1345" s="21"/>
      <c r="D1345" s="7" t="s">
        <v>424</v>
      </c>
      <c r="E1345" s="9">
        <v>3</v>
      </c>
      <c r="F1345" s="9">
        <v>3</v>
      </c>
      <c r="G1345" s="9">
        <v>3</v>
      </c>
      <c r="H1345" s="9">
        <v>3</v>
      </c>
      <c r="I1345" s="9">
        <v>3</v>
      </c>
      <c r="J1345" s="9">
        <f t="shared" si="125"/>
        <v>15</v>
      </c>
    </row>
    <row r="1346" spans="1:10" ht="30" customHeight="1">
      <c r="A1346" s="17">
        <v>4</v>
      </c>
      <c r="B1346" s="20" t="s">
        <v>245</v>
      </c>
      <c r="C1346" s="21" t="s">
        <v>353</v>
      </c>
      <c r="D1346" s="7" t="s">
        <v>420</v>
      </c>
      <c r="E1346" s="8">
        <f>SUM(E1347:E1350)</f>
        <v>4</v>
      </c>
      <c r="F1346" s="8">
        <f>SUM(F1347:F1350)</f>
        <v>6</v>
      </c>
      <c r="G1346" s="8">
        <f>SUM(G1347:G1350)</f>
        <v>7</v>
      </c>
      <c r="H1346" s="8">
        <f>SUM(H1347:H1350)</f>
        <v>8</v>
      </c>
      <c r="I1346" s="8">
        <f>SUM(I1347:I1350)</f>
        <v>8</v>
      </c>
      <c r="J1346" s="8">
        <f t="shared" si="125"/>
        <v>33</v>
      </c>
    </row>
    <row r="1347" spans="1:10" ht="30" customHeight="1">
      <c r="A1347" s="18"/>
      <c r="B1347" s="18"/>
      <c r="C1347" s="21"/>
      <c r="D1347" s="7" t="s">
        <v>421</v>
      </c>
      <c r="E1347" s="9">
        <v>0</v>
      </c>
      <c r="F1347" s="9">
        <v>0</v>
      </c>
      <c r="G1347" s="9">
        <v>0</v>
      </c>
      <c r="H1347" s="9">
        <v>0</v>
      </c>
      <c r="I1347" s="9">
        <v>0</v>
      </c>
      <c r="J1347" s="9">
        <f t="shared" si="125"/>
        <v>0</v>
      </c>
    </row>
    <row r="1348" spans="1:10" ht="30" customHeight="1">
      <c r="A1348" s="18"/>
      <c r="B1348" s="18"/>
      <c r="C1348" s="21"/>
      <c r="D1348" s="7" t="s">
        <v>422</v>
      </c>
      <c r="E1348" s="9">
        <v>0</v>
      </c>
      <c r="F1348" s="9">
        <v>2</v>
      </c>
      <c r="G1348" s="9">
        <v>3</v>
      </c>
      <c r="H1348" s="9">
        <v>4</v>
      </c>
      <c r="I1348" s="9">
        <v>4</v>
      </c>
      <c r="J1348" s="9">
        <f t="shared" si="125"/>
        <v>13</v>
      </c>
    </row>
    <row r="1349" spans="1:10" ht="30" customHeight="1">
      <c r="A1349" s="18"/>
      <c r="B1349" s="18"/>
      <c r="C1349" s="21"/>
      <c r="D1349" s="7" t="s">
        <v>423</v>
      </c>
      <c r="E1349" s="9">
        <v>0</v>
      </c>
      <c r="F1349" s="9">
        <v>0</v>
      </c>
      <c r="G1349" s="9">
        <v>0</v>
      </c>
      <c r="H1349" s="9">
        <v>0</v>
      </c>
      <c r="I1349" s="9">
        <v>0</v>
      </c>
      <c r="J1349" s="9">
        <f t="shared" si="125"/>
        <v>0</v>
      </c>
    </row>
    <row r="1350" spans="1:10" ht="30" customHeight="1">
      <c r="A1350" s="19"/>
      <c r="B1350" s="19"/>
      <c r="C1350" s="21"/>
      <c r="D1350" s="7" t="s">
        <v>424</v>
      </c>
      <c r="E1350" s="9">
        <v>4</v>
      </c>
      <c r="F1350" s="9">
        <v>4</v>
      </c>
      <c r="G1350" s="9">
        <v>4</v>
      </c>
      <c r="H1350" s="9">
        <v>4</v>
      </c>
      <c r="I1350" s="9">
        <v>4</v>
      </c>
      <c r="J1350" s="9">
        <f t="shared" si="125"/>
        <v>20</v>
      </c>
    </row>
    <row r="1351" spans="1:10" ht="27.75" customHeight="1">
      <c r="A1351" s="17">
        <v>5</v>
      </c>
      <c r="B1351" s="20" t="s">
        <v>354</v>
      </c>
      <c r="C1351" s="21" t="s">
        <v>412</v>
      </c>
      <c r="D1351" s="7" t="s">
        <v>420</v>
      </c>
      <c r="E1351" s="8">
        <f>SUM(E1352:E1355)</f>
        <v>3</v>
      </c>
      <c r="F1351" s="8">
        <f>SUM(F1352:F1355)</f>
        <v>3</v>
      </c>
      <c r="G1351" s="8">
        <f>SUM(G1352:G1355)</f>
        <v>3</v>
      </c>
      <c r="H1351" s="8">
        <f>SUM(H1352:H1355)</f>
        <v>3</v>
      </c>
      <c r="I1351" s="8">
        <f>SUM(I1352:I1355)</f>
        <v>3</v>
      </c>
      <c r="J1351" s="8">
        <f t="shared" si="125"/>
        <v>15</v>
      </c>
    </row>
    <row r="1352" spans="1:10" ht="27.75" customHeight="1">
      <c r="A1352" s="18"/>
      <c r="B1352" s="18"/>
      <c r="C1352" s="21"/>
      <c r="D1352" s="7" t="s">
        <v>421</v>
      </c>
      <c r="E1352" s="9">
        <v>0</v>
      </c>
      <c r="F1352" s="9">
        <v>0</v>
      </c>
      <c r="G1352" s="9">
        <v>0</v>
      </c>
      <c r="H1352" s="9">
        <v>0</v>
      </c>
      <c r="I1352" s="9">
        <v>0</v>
      </c>
      <c r="J1352" s="9">
        <f t="shared" si="125"/>
        <v>0</v>
      </c>
    </row>
    <row r="1353" spans="1:10" ht="27.75" customHeight="1">
      <c r="A1353" s="18"/>
      <c r="B1353" s="18"/>
      <c r="C1353" s="21"/>
      <c r="D1353" s="7" t="s">
        <v>422</v>
      </c>
      <c r="E1353" s="9">
        <v>0</v>
      </c>
      <c r="F1353" s="9">
        <v>0</v>
      </c>
      <c r="G1353" s="9">
        <v>0</v>
      </c>
      <c r="H1353" s="9">
        <v>0</v>
      </c>
      <c r="I1353" s="9">
        <v>0</v>
      </c>
      <c r="J1353" s="9">
        <f t="shared" si="125"/>
        <v>0</v>
      </c>
    </row>
    <row r="1354" spans="1:10" ht="27.75" customHeight="1">
      <c r="A1354" s="18"/>
      <c r="B1354" s="18"/>
      <c r="C1354" s="21"/>
      <c r="D1354" s="7" t="s">
        <v>423</v>
      </c>
      <c r="E1354" s="9">
        <v>0</v>
      </c>
      <c r="F1354" s="9">
        <v>0</v>
      </c>
      <c r="G1354" s="9">
        <v>0</v>
      </c>
      <c r="H1354" s="9">
        <v>0</v>
      </c>
      <c r="I1354" s="9">
        <v>0</v>
      </c>
      <c r="J1354" s="9">
        <f t="shared" si="125"/>
        <v>0</v>
      </c>
    </row>
    <row r="1355" spans="1:10" ht="27.75" customHeight="1">
      <c r="A1355" s="19"/>
      <c r="B1355" s="19"/>
      <c r="C1355" s="21"/>
      <c r="D1355" s="7" t="s">
        <v>424</v>
      </c>
      <c r="E1355" s="9">
        <v>3</v>
      </c>
      <c r="F1355" s="9">
        <v>3</v>
      </c>
      <c r="G1355" s="9">
        <v>3</v>
      </c>
      <c r="H1355" s="9">
        <v>3</v>
      </c>
      <c r="I1355" s="9">
        <v>3</v>
      </c>
      <c r="J1355" s="9">
        <f t="shared" si="125"/>
        <v>15</v>
      </c>
    </row>
    <row r="1356" spans="1:10" ht="27.75" customHeight="1">
      <c r="A1356" s="17">
        <v>6</v>
      </c>
      <c r="B1356" s="20" t="s">
        <v>246</v>
      </c>
      <c r="C1356" s="21" t="s">
        <v>135</v>
      </c>
      <c r="D1356" s="7" t="s">
        <v>420</v>
      </c>
      <c r="E1356" s="8">
        <f>SUM(E1357:E1360)</f>
        <v>2</v>
      </c>
      <c r="F1356" s="8">
        <f>SUM(F1357:F1360)</f>
        <v>3.5</v>
      </c>
      <c r="G1356" s="8">
        <f>SUM(G1357:G1360)</f>
        <v>3.5</v>
      </c>
      <c r="H1356" s="8">
        <f>SUM(H1357:H1360)</f>
        <v>3.5</v>
      </c>
      <c r="I1356" s="8">
        <f>SUM(I1357:I1360)</f>
        <v>3.5</v>
      </c>
      <c r="J1356" s="8">
        <f t="shared" si="125"/>
        <v>16</v>
      </c>
    </row>
    <row r="1357" spans="1:10" ht="27.75" customHeight="1">
      <c r="A1357" s="18"/>
      <c r="B1357" s="18"/>
      <c r="C1357" s="21"/>
      <c r="D1357" s="7" t="s">
        <v>421</v>
      </c>
      <c r="E1357" s="9">
        <v>0</v>
      </c>
      <c r="F1357" s="9">
        <v>0</v>
      </c>
      <c r="G1357" s="9">
        <v>0</v>
      </c>
      <c r="H1357" s="9">
        <v>0</v>
      </c>
      <c r="I1357" s="9">
        <v>0</v>
      </c>
      <c r="J1357" s="9">
        <f t="shared" si="125"/>
        <v>0</v>
      </c>
    </row>
    <row r="1358" spans="1:10" ht="27.75" customHeight="1">
      <c r="A1358" s="18"/>
      <c r="B1358" s="18"/>
      <c r="C1358" s="21"/>
      <c r="D1358" s="7" t="s">
        <v>422</v>
      </c>
      <c r="E1358" s="9">
        <v>1</v>
      </c>
      <c r="F1358" s="9">
        <v>2.5</v>
      </c>
      <c r="G1358" s="9">
        <v>2.5</v>
      </c>
      <c r="H1358" s="9">
        <v>2.5</v>
      </c>
      <c r="I1358" s="9">
        <v>2.5</v>
      </c>
      <c r="J1358" s="9">
        <f t="shared" si="125"/>
        <v>11</v>
      </c>
    </row>
    <row r="1359" spans="1:10" ht="27.75" customHeight="1">
      <c r="A1359" s="18"/>
      <c r="B1359" s="18"/>
      <c r="C1359" s="21"/>
      <c r="D1359" s="7" t="s">
        <v>423</v>
      </c>
      <c r="E1359" s="9">
        <v>0</v>
      </c>
      <c r="F1359" s="9">
        <v>0</v>
      </c>
      <c r="G1359" s="9">
        <v>0</v>
      </c>
      <c r="H1359" s="9">
        <v>0</v>
      </c>
      <c r="I1359" s="9">
        <v>0</v>
      </c>
      <c r="J1359" s="9">
        <f t="shared" si="125"/>
        <v>0</v>
      </c>
    </row>
    <row r="1360" spans="1:10" ht="27.75" customHeight="1">
      <c r="A1360" s="19"/>
      <c r="B1360" s="19"/>
      <c r="C1360" s="21"/>
      <c r="D1360" s="7" t="s">
        <v>424</v>
      </c>
      <c r="E1360" s="9">
        <v>1</v>
      </c>
      <c r="F1360" s="9">
        <v>1</v>
      </c>
      <c r="G1360" s="9">
        <v>1</v>
      </c>
      <c r="H1360" s="9">
        <v>1</v>
      </c>
      <c r="I1360" s="9">
        <v>1</v>
      </c>
      <c r="J1360" s="9">
        <f t="shared" si="125"/>
        <v>5</v>
      </c>
    </row>
    <row r="1361" spans="1:10" ht="27.75" customHeight="1">
      <c r="A1361" s="17">
        <v>7</v>
      </c>
      <c r="B1361" s="20" t="s">
        <v>247</v>
      </c>
      <c r="C1361" s="21" t="s">
        <v>355</v>
      </c>
      <c r="D1361" s="7" t="s">
        <v>420</v>
      </c>
      <c r="E1361" s="8">
        <f>SUM(E1362:E1365)</f>
        <v>3</v>
      </c>
      <c r="F1361" s="8">
        <f>SUM(F1362:F1365)</f>
        <v>4</v>
      </c>
      <c r="G1361" s="8">
        <f>SUM(G1362:G1365)</f>
        <v>4</v>
      </c>
      <c r="H1361" s="8">
        <f>SUM(H1362:H1365)</f>
        <v>4</v>
      </c>
      <c r="I1361" s="8">
        <f>SUM(I1362:I1365)</f>
        <v>4</v>
      </c>
      <c r="J1361" s="8">
        <f t="shared" si="125"/>
        <v>19</v>
      </c>
    </row>
    <row r="1362" spans="1:10" ht="27.75" customHeight="1">
      <c r="A1362" s="18"/>
      <c r="B1362" s="18"/>
      <c r="C1362" s="21"/>
      <c r="D1362" s="7" t="s">
        <v>421</v>
      </c>
      <c r="E1362" s="9">
        <v>0</v>
      </c>
      <c r="F1362" s="9">
        <v>0</v>
      </c>
      <c r="G1362" s="9">
        <v>0</v>
      </c>
      <c r="H1362" s="9">
        <v>0</v>
      </c>
      <c r="I1362" s="9">
        <v>0</v>
      </c>
      <c r="J1362" s="9">
        <f t="shared" si="125"/>
        <v>0</v>
      </c>
    </row>
    <row r="1363" spans="1:10" ht="27.75" customHeight="1">
      <c r="A1363" s="18"/>
      <c r="B1363" s="18"/>
      <c r="C1363" s="21"/>
      <c r="D1363" s="7" t="s">
        <v>422</v>
      </c>
      <c r="E1363" s="9">
        <v>1</v>
      </c>
      <c r="F1363" s="9">
        <v>2</v>
      </c>
      <c r="G1363" s="9">
        <v>2</v>
      </c>
      <c r="H1363" s="9">
        <v>2</v>
      </c>
      <c r="I1363" s="9">
        <v>2</v>
      </c>
      <c r="J1363" s="9">
        <f t="shared" si="125"/>
        <v>9</v>
      </c>
    </row>
    <row r="1364" spans="1:10" ht="27.75" customHeight="1">
      <c r="A1364" s="18"/>
      <c r="B1364" s="18"/>
      <c r="C1364" s="21"/>
      <c r="D1364" s="7" t="s">
        <v>423</v>
      </c>
      <c r="E1364" s="9">
        <v>0</v>
      </c>
      <c r="F1364" s="9">
        <v>0</v>
      </c>
      <c r="G1364" s="9">
        <v>0</v>
      </c>
      <c r="H1364" s="9">
        <v>0</v>
      </c>
      <c r="I1364" s="9">
        <v>0</v>
      </c>
      <c r="J1364" s="9">
        <f t="shared" si="125"/>
        <v>0</v>
      </c>
    </row>
    <row r="1365" spans="1:10" ht="27.75" customHeight="1">
      <c r="A1365" s="19"/>
      <c r="B1365" s="19"/>
      <c r="C1365" s="21"/>
      <c r="D1365" s="7" t="s">
        <v>424</v>
      </c>
      <c r="E1365" s="9">
        <v>2</v>
      </c>
      <c r="F1365" s="9">
        <v>2</v>
      </c>
      <c r="G1365" s="9">
        <v>2</v>
      </c>
      <c r="H1365" s="9">
        <v>2</v>
      </c>
      <c r="I1365" s="9">
        <v>2</v>
      </c>
      <c r="J1365" s="9">
        <f t="shared" si="125"/>
        <v>10</v>
      </c>
    </row>
    <row r="1366" spans="1:10" ht="27.75" customHeight="1">
      <c r="A1366" s="40" t="s">
        <v>163</v>
      </c>
      <c r="B1366" s="41"/>
      <c r="C1366" s="41"/>
      <c r="D1366" s="42"/>
      <c r="E1366" s="8">
        <f aca="true" t="shared" si="126" ref="E1366:J1366">SUM(E1331,E1336,E1341,E1346,E1351,E1356,E1361)</f>
        <v>21</v>
      </c>
      <c r="F1366" s="8">
        <f t="shared" si="126"/>
        <v>38.5</v>
      </c>
      <c r="G1366" s="8">
        <f t="shared" si="126"/>
        <v>49.5</v>
      </c>
      <c r="H1366" s="8">
        <f t="shared" si="126"/>
        <v>50.5</v>
      </c>
      <c r="I1366" s="8">
        <f t="shared" si="126"/>
        <v>50.5</v>
      </c>
      <c r="J1366" s="8">
        <f t="shared" si="126"/>
        <v>210</v>
      </c>
    </row>
    <row r="1367" spans="1:10" ht="27.75" customHeight="1">
      <c r="A1367" s="32" t="s">
        <v>136</v>
      </c>
      <c r="B1367" s="33"/>
      <c r="C1367" s="33"/>
      <c r="D1367" s="33"/>
      <c r="E1367" s="33"/>
      <c r="F1367" s="33"/>
      <c r="G1367" s="33"/>
      <c r="H1367" s="33"/>
      <c r="I1367" s="33"/>
      <c r="J1367" s="34"/>
    </row>
    <row r="1368" spans="1:10" ht="27.75" customHeight="1">
      <c r="A1368" s="17">
        <v>1</v>
      </c>
      <c r="B1368" s="20" t="s">
        <v>154</v>
      </c>
      <c r="C1368" s="21" t="s">
        <v>153</v>
      </c>
      <c r="D1368" s="7" t="s">
        <v>420</v>
      </c>
      <c r="E1368" s="8">
        <f aca="true" t="shared" si="127" ref="E1368:J1368">SUM(E1369:E1372)</f>
        <v>66</v>
      </c>
      <c r="F1368" s="8">
        <f t="shared" si="127"/>
        <v>66</v>
      </c>
      <c r="G1368" s="8">
        <f t="shared" si="127"/>
        <v>66</v>
      </c>
      <c r="H1368" s="8">
        <f t="shared" si="127"/>
        <v>66</v>
      </c>
      <c r="I1368" s="8">
        <f t="shared" si="127"/>
        <v>66</v>
      </c>
      <c r="J1368" s="8">
        <f t="shared" si="127"/>
        <v>330</v>
      </c>
    </row>
    <row r="1369" spans="1:10" ht="27.75" customHeight="1">
      <c r="A1369" s="18"/>
      <c r="B1369" s="18"/>
      <c r="C1369" s="21"/>
      <c r="D1369" s="7" t="s">
        <v>421</v>
      </c>
      <c r="E1369" s="9">
        <v>0</v>
      </c>
      <c r="F1369" s="9">
        <v>0</v>
      </c>
      <c r="G1369" s="9">
        <v>0</v>
      </c>
      <c r="H1369" s="9">
        <v>0</v>
      </c>
      <c r="I1369" s="9">
        <v>0</v>
      </c>
      <c r="J1369" s="9">
        <f>SUM(E1369:I1369)</f>
        <v>0</v>
      </c>
    </row>
    <row r="1370" spans="1:10" ht="27.75" customHeight="1">
      <c r="A1370" s="18"/>
      <c r="B1370" s="18"/>
      <c r="C1370" s="21"/>
      <c r="D1370" s="7" t="s">
        <v>422</v>
      </c>
      <c r="E1370" s="9">
        <v>66</v>
      </c>
      <c r="F1370" s="9">
        <v>66</v>
      </c>
      <c r="G1370" s="9">
        <v>66</v>
      </c>
      <c r="H1370" s="9">
        <v>66</v>
      </c>
      <c r="I1370" s="9">
        <v>66</v>
      </c>
      <c r="J1370" s="9">
        <f>SUM(E1370:I1370)</f>
        <v>330</v>
      </c>
    </row>
    <row r="1371" spans="1:10" ht="27.75" customHeight="1">
      <c r="A1371" s="18"/>
      <c r="B1371" s="18"/>
      <c r="C1371" s="21"/>
      <c r="D1371" s="7" t="s">
        <v>423</v>
      </c>
      <c r="E1371" s="9">
        <v>0</v>
      </c>
      <c r="F1371" s="9">
        <v>0</v>
      </c>
      <c r="G1371" s="9">
        <v>0</v>
      </c>
      <c r="H1371" s="9">
        <v>0</v>
      </c>
      <c r="I1371" s="9">
        <v>0</v>
      </c>
      <c r="J1371" s="9">
        <f>SUM(E1371:I1371)</f>
        <v>0</v>
      </c>
    </row>
    <row r="1372" spans="1:10" ht="27.75" customHeight="1">
      <c r="A1372" s="19"/>
      <c r="B1372" s="19"/>
      <c r="C1372" s="21"/>
      <c r="D1372" s="7" t="s">
        <v>424</v>
      </c>
      <c r="E1372" s="9">
        <v>0</v>
      </c>
      <c r="F1372" s="9">
        <v>0</v>
      </c>
      <c r="G1372" s="9">
        <v>0</v>
      </c>
      <c r="H1372" s="9">
        <v>0</v>
      </c>
      <c r="I1372" s="9">
        <v>0</v>
      </c>
      <c r="J1372" s="9">
        <f>SUM(E1372:I1372)</f>
        <v>0</v>
      </c>
    </row>
    <row r="1373" spans="1:10" ht="27.75" customHeight="1">
      <c r="A1373" s="17">
        <v>2</v>
      </c>
      <c r="B1373" s="20" t="s">
        <v>356</v>
      </c>
      <c r="C1373" s="21" t="s">
        <v>357</v>
      </c>
      <c r="D1373" s="7" t="s">
        <v>420</v>
      </c>
      <c r="E1373" s="8">
        <f>SUM(E1374:E1377)</f>
        <v>0</v>
      </c>
      <c r="F1373" s="8">
        <f>SUM(F1374:F1377)</f>
        <v>0</v>
      </c>
      <c r="G1373" s="8">
        <f>SUM(G1374:G1377)</f>
        <v>0</v>
      </c>
      <c r="H1373" s="8">
        <f>SUM(H1374:H1377)</f>
        <v>0</v>
      </c>
      <c r="I1373" s="8">
        <f>SUM(I1374:I1377)</f>
        <v>0</v>
      </c>
      <c r="J1373" s="8">
        <f aca="true" t="shared" si="128" ref="J1373:J1412">SUM(E1373:I1373)</f>
        <v>0</v>
      </c>
    </row>
    <row r="1374" spans="1:10" ht="27.75" customHeight="1">
      <c r="A1374" s="18"/>
      <c r="B1374" s="18"/>
      <c r="C1374" s="21"/>
      <c r="D1374" s="7" t="s">
        <v>421</v>
      </c>
      <c r="E1374" s="9">
        <v>0</v>
      </c>
      <c r="F1374" s="9">
        <v>0</v>
      </c>
      <c r="G1374" s="9">
        <v>0</v>
      </c>
      <c r="H1374" s="9">
        <v>0</v>
      </c>
      <c r="I1374" s="9">
        <v>0</v>
      </c>
      <c r="J1374" s="9">
        <f t="shared" si="128"/>
        <v>0</v>
      </c>
    </row>
    <row r="1375" spans="1:10" ht="27.75" customHeight="1">
      <c r="A1375" s="18"/>
      <c r="B1375" s="18"/>
      <c r="C1375" s="21"/>
      <c r="D1375" s="7" t="s">
        <v>422</v>
      </c>
      <c r="E1375" s="9">
        <v>0</v>
      </c>
      <c r="F1375" s="9">
        <v>0</v>
      </c>
      <c r="G1375" s="9">
        <v>0</v>
      </c>
      <c r="H1375" s="9">
        <v>0</v>
      </c>
      <c r="I1375" s="9">
        <v>0</v>
      </c>
      <c r="J1375" s="9">
        <f t="shared" si="128"/>
        <v>0</v>
      </c>
    </row>
    <row r="1376" spans="1:10" ht="27.75" customHeight="1">
      <c r="A1376" s="18"/>
      <c r="B1376" s="18"/>
      <c r="C1376" s="21"/>
      <c r="D1376" s="7" t="s">
        <v>423</v>
      </c>
      <c r="E1376" s="9">
        <v>0</v>
      </c>
      <c r="F1376" s="9">
        <v>0</v>
      </c>
      <c r="G1376" s="9">
        <v>0</v>
      </c>
      <c r="H1376" s="9">
        <v>0</v>
      </c>
      <c r="I1376" s="9">
        <v>0</v>
      </c>
      <c r="J1376" s="9">
        <f t="shared" si="128"/>
        <v>0</v>
      </c>
    </row>
    <row r="1377" spans="1:10" ht="27.75" customHeight="1">
      <c r="A1377" s="19"/>
      <c r="B1377" s="19"/>
      <c r="C1377" s="21"/>
      <c r="D1377" s="7" t="s">
        <v>424</v>
      </c>
      <c r="E1377" s="9">
        <v>0</v>
      </c>
      <c r="F1377" s="9">
        <v>0</v>
      </c>
      <c r="G1377" s="9">
        <v>0</v>
      </c>
      <c r="H1377" s="9">
        <v>0</v>
      </c>
      <c r="I1377" s="9">
        <v>0</v>
      </c>
      <c r="J1377" s="9">
        <f t="shared" si="128"/>
        <v>0</v>
      </c>
    </row>
    <row r="1378" spans="1:10" ht="27.75" customHeight="1">
      <c r="A1378" s="17">
        <v>3</v>
      </c>
      <c r="B1378" s="20" t="s">
        <v>248</v>
      </c>
      <c r="C1378" s="21" t="s">
        <v>137</v>
      </c>
      <c r="D1378" s="7" t="s">
        <v>420</v>
      </c>
      <c r="E1378" s="8">
        <f>SUM(E1379:E1382)</f>
        <v>5</v>
      </c>
      <c r="F1378" s="8">
        <f>SUM(F1379:F1382)</f>
        <v>8</v>
      </c>
      <c r="G1378" s="8">
        <f>SUM(G1379:G1382)</f>
        <v>9</v>
      </c>
      <c r="H1378" s="8">
        <f>SUM(H1379:H1382)</f>
        <v>11</v>
      </c>
      <c r="I1378" s="8">
        <f>SUM(I1379:I1382)</f>
        <v>13</v>
      </c>
      <c r="J1378" s="8">
        <f t="shared" si="128"/>
        <v>46</v>
      </c>
    </row>
    <row r="1379" spans="1:10" ht="27.75" customHeight="1">
      <c r="A1379" s="18"/>
      <c r="B1379" s="18"/>
      <c r="C1379" s="21"/>
      <c r="D1379" s="7" t="s">
        <v>421</v>
      </c>
      <c r="E1379" s="9">
        <v>0</v>
      </c>
      <c r="F1379" s="9">
        <v>0</v>
      </c>
      <c r="G1379" s="9">
        <v>0</v>
      </c>
      <c r="H1379" s="9">
        <v>0</v>
      </c>
      <c r="I1379" s="9">
        <v>0</v>
      </c>
      <c r="J1379" s="9">
        <f t="shared" si="128"/>
        <v>0</v>
      </c>
    </row>
    <row r="1380" spans="1:10" ht="27.75" customHeight="1">
      <c r="A1380" s="18"/>
      <c r="B1380" s="18"/>
      <c r="C1380" s="21"/>
      <c r="D1380" s="7" t="s">
        <v>422</v>
      </c>
      <c r="E1380" s="9">
        <v>3</v>
      </c>
      <c r="F1380" s="9">
        <v>5</v>
      </c>
      <c r="G1380" s="9">
        <v>6</v>
      </c>
      <c r="H1380" s="9">
        <v>8</v>
      </c>
      <c r="I1380" s="9">
        <v>10</v>
      </c>
      <c r="J1380" s="9">
        <f t="shared" si="128"/>
        <v>32</v>
      </c>
    </row>
    <row r="1381" spans="1:10" ht="27.75" customHeight="1">
      <c r="A1381" s="18"/>
      <c r="B1381" s="18"/>
      <c r="C1381" s="21"/>
      <c r="D1381" s="7" t="s">
        <v>423</v>
      </c>
      <c r="E1381" s="9">
        <v>0</v>
      </c>
      <c r="F1381" s="9">
        <v>0</v>
      </c>
      <c r="G1381" s="9">
        <v>0</v>
      </c>
      <c r="H1381" s="9">
        <v>0</v>
      </c>
      <c r="I1381" s="9">
        <v>0</v>
      </c>
      <c r="J1381" s="9">
        <f t="shared" si="128"/>
        <v>0</v>
      </c>
    </row>
    <row r="1382" spans="1:10" ht="27.75" customHeight="1">
      <c r="A1382" s="19"/>
      <c r="B1382" s="19"/>
      <c r="C1382" s="21"/>
      <c r="D1382" s="7" t="s">
        <v>424</v>
      </c>
      <c r="E1382" s="9">
        <v>2</v>
      </c>
      <c r="F1382" s="9">
        <v>3</v>
      </c>
      <c r="G1382" s="9">
        <v>3</v>
      </c>
      <c r="H1382" s="9">
        <v>3</v>
      </c>
      <c r="I1382" s="9">
        <v>3</v>
      </c>
      <c r="J1382" s="9">
        <f t="shared" si="128"/>
        <v>14</v>
      </c>
    </row>
    <row r="1383" spans="1:10" ht="30" customHeight="1">
      <c r="A1383" s="17">
        <v>4</v>
      </c>
      <c r="B1383" s="20" t="s">
        <v>249</v>
      </c>
      <c r="C1383" s="21" t="s">
        <v>138</v>
      </c>
      <c r="D1383" s="7" t="s">
        <v>420</v>
      </c>
      <c r="E1383" s="8">
        <f>SUM(E1384:E1387)</f>
        <v>4.3</v>
      </c>
      <c r="F1383" s="8">
        <f>SUM(F1384:F1387)</f>
        <v>5</v>
      </c>
      <c r="G1383" s="8">
        <f>SUM(G1384:G1387)</f>
        <v>7</v>
      </c>
      <c r="H1383" s="8">
        <f>SUM(H1384:H1387)</f>
        <v>7</v>
      </c>
      <c r="I1383" s="8">
        <f>SUM(I1384:I1387)</f>
        <v>7</v>
      </c>
      <c r="J1383" s="8">
        <f t="shared" si="128"/>
        <v>30.3</v>
      </c>
    </row>
    <row r="1384" spans="1:10" ht="30" customHeight="1">
      <c r="A1384" s="18"/>
      <c r="B1384" s="18"/>
      <c r="C1384" s="21"/>
      <c r="D1384" s="7" t="s">
        <v>421</v>
      </c>
      <c r="E1384" s="9">
        <v>0</v>
      </c>
      <c r="F1384" s="9">
        <v>0</v>
      </c>
      <c r="G1384" s="9">
        <v>0</v>
      </c>
      <c r="H1384" s="9">
        <v>0</v>
      </c>
      <c r="I1384" s="9">
        <v>0</v>
      </c>
      <c r="J1384" s="9">
        <f t="shared" si="128"/>
        <v>0</v>
      </c>
    </row>
    <row r="1385" spans="1:10" ht="30" customHeight="1">
      <c r="A1385" s="18"/>
      <c r="B1385" s="18"/>
      <c r="C1385" s="21"/>
      <c r="D1385" s="7" t="s">
        <v>422</v>
      </c>
      <c r="E1385" s="9">
        <v>2.3</v>
      </c>
      <c r="F1385" s="9">
        <v>4</v>
      </c>
      <c r="G1385" s="9">
        <v>6</v>
      </c>
      <c r="H1385" s="9">
        <v>6</v>
      </c>
      <c r="I1385" s="9">
        <v>6</v>
      </c>
      <c r="J1385" s="9">
        <f t="shared" si="128"/>
        <v>24.3</v>
      </c>
    </row>
    <row r="1386" spans="1:10" ht="30" customHeight="1">
      <c r="A1386" s="18"/>
      <c r="B1386" s="18"/>
      <c r="C1386" s="21"/>
      <c r="D1386" s="7" t="s">
        <v>423</v>
      </c>
      <c r="E1386" s="9">
        <v>0</v>
      </c>
      <c r="F1386" s="9">
        <v>0</v>
      </c>
      <c r="G1386" s="9">
        <v>0</v>
      </c>
      <c r="H1386" s="9">
        <v>0</v>
      </c>
      <c r="I1386" s="9">
        <v>0</v>
      </c>
      <c r="J1386" s="9">
        <f t="shared" si="128"/>
        <v>0</v>
      </c>
    </row>
    <row r="1387" spans="1:10" ht="30" customHeight="1">
      <c r="A1387" s="19"/>
      <c r="B1387" s="19"/>
      <c r="C1387" s="21"/>
      <c r="D1387" s="7" t="s">
        <v>424</v>
      </c>
      <c r="E1387" s="9">
        <v>2</v>
      </c>
      <c r="F1387" s="9">
        <v>1</v>
      </c>
      <c r="G1387" s="9">
        <v>1</v>
      </c>
      <c r="H1387" s="9">
        <v>1</v>
      </c>
      <c r="I1387" s="9">
        <v>1</v>
      </c>
      <c r="J1387" s="9">
        <f t="shared" si="128"/>
        <v>6</v>
      </c>
    </row>
    <row r="1388" spans="1:10" ht="30" customHeight="1">
      <c r="A1388" s="17">
        <v>5</v>
      </c>
      <c r="B1388" s="20" t="s">
        <v>358</v>
      </c>
      <c r="C1388" s="21" t="s">
        <v>139</v>
      </c>
      <c r="D1388" s="7" t="s">
        <v>420</v>
      </c>
      <c r="E1388" s="8">
        <f>SUM(E1389:E1392)</f>
        <v>5</v>
      </c>
      <c r="F1388" s="8">
        <f>SUM(F1389:F1392)</f>
        <v>5</v>
      </c>
      <c r="G1388" s="8">
        <f>SUM(G1389:G1392)</f>
        <v>5</v>
      </c>
      <c r="H1388" s="8">
        <f>SUM(H1389:H1392)</f>
        <v>5</v>
      </c>
      <c r="I1388" s="8">
        <f>SUM(I1389:I1392)</f>
        <v>5</v>
      </c>
      <c r="J1388" s="8">
        <f t="shared" si="128"/>
        <v>25</v>
      </c>
    </row>
    <row r="1389" spans="1:10" ht="30" customHeight="1">
      <c r="A1389" s="18"/>
      <c r="B1389" s="18"/>
      <c r="C1389" s="21"/>
      <c r="D1389" s="7" t="s">
        <v>421</v>
      </c>
      <c r="E1389" s="9">
        <v>0</v>
      </c>
      <c r="F1389" s="9">
        <v>0</v>
      </c>
      <c r="G1389" s="9">
        <v>0</v>
      </c>
      <c r="H1389" s="9">
        <v>0</v>
      </c>
      <c r="I1389" s="9">
        <v>0</v>
      </c>
      <c r="J1389" s="9">
        <f t="shared" si="128"/>
        <v>0</v>
      </c>
    </row>
    <row r="1390" spans="1:10" ht="30" customHeight="1">
      <c r="A1390" s="18"/>
      <c r="B1390" s="18"/>
      <c r="C1390" s="21"/>
      <c r="D1390" s="7" t="s">
        <v>422</v>
      </c>
      <c r="E1390" s="9">
        <v>3</v>
      </c>
      <c r="F1390" s="9">
        <v>3</v>
      </c>
      <c r="G1390" s="9">
        <v>3</v>
      </c>
      <c r="H1390" s="9">
        <v>3</v>
      </c>
      <c r="I1390" s="9">
        <v>3</v>
      </c>
      <c r="J1390" s="9">
        <f t="shared" si="128"/>
        <v>15</v>
      </c>
    </row>
    <row r="1391" spans="1:10" ht="30" customHeight="1">
      <c r="A1391" s="18"/>
      <c r="B1391" s="18"/>
      <c r="C1391" s="21"/>
      <c r="D1391" s="7" t="s">
        <v>423</v>
      </c>
      <c r="E1391" s="9">
        <v>0</v>
      </c>
      <c r="F1391" s="9">
        <v>0</v>
      </c>
      <c r="G1391" s="9">
        <v>0</v>
      </c>
      <c r="H1391" s="9">
        <v>0</v>
      </c>
      <c r="I1391" s="9">
        <v>0</v>
      </c>
      <c r="J1391" s="9">
        <f t="shared" si="128"/>
        <v>0</v>
      </c>
    </row>
    <row r="1392" spans="1:10" ht="30" customHeight="1">
      <c r="A1392" s="19"/>
      <c r="B1392" s="19"/>
      <c r="C1392" s="21"/>
      <c r="D1392" s="7" t="s">
        <v>424</v>
      </c>
      <c r="E1392" s="9">
        <v>2</v>
      </c>
      <c r="F1392" s="9">
        <v>2</v>
      </c>
      <c r="G1392" s="9">
        <v>2</v>
      </c>
      <c r="H1392" s="9">
        <v>2</v>
      </c>
      <c r="I1392" s="9">
        <v>2</v>
      </c>
      <c r="J1392" s="9">
        <f t="shared" si="128"/>
        <v>10</v>
      </c>
    </row>
    <row r="1393" spans="1:10" ht="30" customHeight="1">
      <c r="A1393" s="17">
        <v>6</v>
      </c>
      <c r="B1393" s="20" t="s">
        <v>130</v>
      </c>
      <c r="C1393" s="21" t="s">
        <v>140</v>
      </c>
      <c r="D1393" s="7" t="s">
        <v>420</v>
      </c>
      <c r="E1393" s="8">
        <f>SUM(E1394:E1397)</f>
        <v>6</v>
      </c>
      <c r="F1393" s="8">
        <f>SUM(F1394:F1397)</f>
        <v>10</v>
      </c>
      <c r="G1393" s="8">
        <f>SUM(G1394:G1397)</f>
        <v>10</v>
      </c>
      <c r="H1393" s="8">
        <f>SUM(H1394:H1397)</f>
        <v>10</v>
      </c>
      <c r="I1393" s="8">
        <f>SUM(I1394:I1397)</f>
        <v>10</v>
      </c>
      <c r="J1393" s="8">
        <f t="shared" si="128"/>
        <v>46</v>
      </c>
    </row>
    <row r="1394" spans="1:10" ht="30" customHeight="1">
      <c r="A1394" s="18"/>
      <c r="B1394" s="18"/>
      <c r="C1394" s="21"/>
      <c r="D1394" s="7" t="s">
        <v>421</v>
      </c>
      <c r="E1394" s="9">
        <v>0</v>
      </c>
      <c r="F1394" s="9">
        <v>0</v>
      </c>
      <c r="G1394" s="9">
        <v>0</v>
      </c>
      <c r="H1394" s="9">
        <v>0</v>
      </c>
      <c r="I1394" s="9">
        <v>0</v>
      </c>
      <c r="J1394" s="9">
        <f t="shared" si="128"/>
        <v>0</v>
      </c>
    </row>
    <row r="1395" spans="1:10" ht="30" customHeight="1">
      <c r="A1395" s="18"/>
      <c r="B1395" s="18"/>
      <c r="C1395" s="21"/>
      <c r="D1395" s="7" t="s">
        <v>422</v>
      </c>
      <c r="E1395" s="9">
        <v>4</v>
      </c>
      <c r="F1395" s="9">
        <v>8</v>
      </c>
      <c r="G1395" s="9">
        <v>8</v>
      </c>
      <c r="H1395" s="9">
        <v>8</v>
      </c>
      <c r="I1395" s="9">
        <v>8</v>
      </c>
      <c r="J1395" s="9">
        <f t="shared" si="128"/>
        <v>36</v>
      </c>
    </row>
    <row r="1396" spans="1:10" ht="30" customHeight="1">
      <c r="A1396" s="18"/>
      <c r="B1396" s="18"/>
      <c r="C1396" s="21"/>
      <c r="D1396" s="7" t="s">
        <v>423</v>
      </c>
      <c r="E1396" s="9">
        <v>0</v>
      </c>
      <c r="F1396" s="9">
        <v>0</v>
      </c>
      <c r="G1396" s="9">
        <v>0</v>
      </c>
      <c r="H1396" s="9">
        <v>0</v>
      </c>
      <c r="I1396" s="9">
        <v>0</v>
      </c>
      <c r="J1396" s="9">
        <f t="shared" si="128"/>
        <v>0</v>
      </c>
    </row>
    <row r="1397" spans="1:10" ht="30" customHeight="1">
      <c r="A1397" s="19"/>
      <c r="B1397" s="19"/>
      <c r="C1397" s="21"/>
      <c r="D1397" s="7" t="s">
        <v>424</v>
      </c>
      <c r="E1397" s="9">
        <v>2</v>
      </c>
      <c r="F1397" s="9">
        <v>2</v>
      </c>
      <c r="G1397" s="9">
        <v>2</v>
      </c>
      <c r="H1397" s="9">
        <v>2</v>
      </c>
      <c r="I1397" s="9">
        <v>2</v>
      </c>
      <c r="J1397" s="9">
        <f t="shared" si="128"/>
        <v>10</v>
      </c>
    </row>
    <row r="1398" spans="1:10" ht="27.75" customHeight="1">
      <c r="A1398" s="17">
        <v>7</v>
      </c>
      <c r="B1398" s="20" t="s">
        <v>250</v>
      </c>
      <c r="C1398" s="21" t="s">
        <v>141</v>
      </c>
      <c r="D1398" s="7" t="s">
        <v>420</v>
      </c>
      <c r="E1398" s="8">
        <f>SUM(E1399:E1402)</f>
        <v>65</v>
      </c>
      <c r="F1398" s="8">
        <f>SUM(F1399:F1402)</f>
        <v>60</v>
      </c>
      <c r="G1398" s="8">
        <f>SUM(G1399:G1402)</f>
        <v>62</v>
      </c>
      <c r="H1398" s="8">
        <f>SUM(H1399:H1402)</f>
        <v>63</v>
      </c>
      <c r="I1398" s="8">
        <f>SUM(I1399:I1402)</f>
        <v>64</v>
      </c>
      <c r="J1398" s="8">
        <f t="shared" si="128"/>
        <v>314</v>
      </c>
    </row>
    <row r="1399" spans="1:10" ht="27.75" customHeight="1">
      <c r="A1399" s="18"/>
      <c r="B1399" s="18"/>
      <c r="C1399" s="21"/>
      <c r="D1399" s="7" t="s">
        <v>421</v>
      </c>
      <c r="E1399" s="9">
        <v>0</v>
      </c>
      <c r="F1399" s="9">
        <v>0</v>
      </c>
      <c r="G1399" s="9">
        <v>0</v>
      </c>
      <c r="H1399" s="9">
        <v>0</v>
      </c>
      <c r="I1399" s="9">
        <v>0</v>
      </c>
      <c r="J1399" s="9">
        <f t="shared" si="128"/>
        <v>0</v>
      </c>
    </row>
    <row r="1400" spans="1:10" ht="27.75" customHeight="1">
      <c r="A1400" s="18"/>
      <c r="B1400" s="18"/>
      <c r="C1400" s="21"/>
      <c r="D1400" s="7" t="s">
        <v>422</v>
      </c>
      <c r="E1400" s="9">
        <v>65</v>
      </c>
      <c r="F1400" s="9">
        <v>60</v>
      </c>
      <c r="G1400" s="9">
        <v>62</v>
      </c>
      <c r="H1400" s="9">
        <v>63</v>
      </c>
      <c r="I1400" s="9">
        <v>64</v>
      </c>
      <c r="J1400" s="9">
        <f t="shared" si="128"/>
        <v>314</v>
      </c>
    </row>
    <row r="1401" spans="1:10" ht="27.75" customHeight="1">
      <c r="A1401" s="18"/>
      <c r="B1401" s="18"/>
      <c r="C1401" s="21"/>
      <c r="D1401" s="7" t="s">
        <v>423</v>
      </c>
      <c r="E1401" s="9">
        <v>0</v>
      </c>
      <c r="F1401" s="9">
        <v>0</v>
      </c>
      <c r="G1401" s="9">
        <v>0</v>
      </c>
      <c r="H1401" s="9">
        <v>0</v>
      </c>
      <c r="I1401" s="9">
        <v>0</v>
      </c>
      <c r="J1401" s="9">
        <f t="shared" si="128"/>
        <v>0</v>
      </c>
    </row>
    <row r="1402" spans="1:10" ht="27.75" customHeight="1">
      <c r="A1402" s="19"/>
      <c r="B1402" s="19"/>
      <c r="C1402" s="21"/>
      <c r="D1402" s="7" t="s">
        <v>424</v>
      </c>
      <c r="E1402" s="9">
        <v>0</v>
      </c>
      <c r="F1402" s="9">
        <v>0</v>
      </c>
      <c r="G1402" s="9">
        <v>0</v>
      </c>
      <c r="H1402" s="9">
        <v>0</v>
      </c>
      <c r="I1402" s="9">
        <v>0</v>
      </c>
      <c r="J1402" s="9">
        <f t="shared" si="128"/>
        <v>0</v>
      </c>
    </row>
    <row r="1403" spans="1:10" ht="27.75" customHeight="1">
      <c r="A1403" s="17">
        <v>8</v>
      </c>
      <c r="B1403" s="20" t="s">
        <v>131</v>
      </c>
      <c r="C1403" s="21" t="s">
        <v>142</v>
      </c>
      <c r="D1403" s="7" t="s">
        <v>420</v>
      </c>
      <c r="E1403" s="8">
        <f>SUM(E1404:E1407)</f>
        <v>2</v>
      </c>
      <c r="F1403" s="8">
        <f>SUM(F1404:F1407)</f>
        <v>7</v>
      </c>
      <c r="G1403" s="8">
        <f>SUM(G1404:G1407)</f>
        <v>8</v>
      </c>
      <c r="H1403" s="8">
        <f>SUM(H1404:H1407)</f>
        <v>8</v>
      </c>
      <c r="I1403" s="8">
        <f>SUM(I1404:I1407)</f>
        <v>8</v>
      </c>
      <c r="J1403" s="8">
        <f t="shared" si="128"/>
        <v>33</v>
      </c>
    </row>
    <row r="1404" spans="1:10" ht="27.75" customHeight="1">
      <c r="A1404" s="18"/>
      <c r="B1404" s="18"/>
      <c r="C1404" s="21"/>
      <c r="D1404" s="7" t="s">
        <v>421</v>
      </c>
      <c r="E1404" s="9">
        <v>0</v>
      </c>
      <c r="F1404" s="9">
        <v>0</v>
      </c>
      <c r="G1404" s="9">
        <v>0</v>
      </c>
      <c r="H1404" s="9">
        <v>0</v>
      </c>
      <c r="I1404" s="9">
        <v>0</v>
      </c>
      <c r="J1404" s="9">
        <f t="shared" si="128"/>
        <v>0</v>
      </c>
    </row>
    <row r="1405" spans="1:10" ht="27.75" customHeight="1">
      <c r="A1405" s="18"/>
      <c r="B1405" s="18"/>
      <c r="C1405" s="21"/>
      <c r="D1405" s="7" t="s">
        <v>422</v>
      </c>
      <c r="E1405" s="9">
        <v>0</v>
      </c>
      <c r="F1405" s="9">
        <v>5</v>
      </c>
      <c r="G1405" s="9">
        <v>6</v>
      </c>
      <c r="H1405" s="9">
        <v>6</v>
      </c>
      <c r="I1405" s="9">
        <v>6</v>
      </c>
      <c r="J1405" s="9">
        <f t="shared" si="128"/>
        <v>23</v>
      </c>
    </row>
    <row r="1406" spans="1:10" ht="27.75" customHeight="1">
      <c r="A1406" s="18"/>
      <c r="B1406" s="18"/>
      <c r="C1406" s="21"/>
      <c r="D1406" s="7" t="s">
        <v>423</v>
      </c>
      <c r="E1406" s="9">
        <v>0</v>
      </c>
      <c r="F1406" s="9">
        <v>0</v>
      </c>
      <c r="G1406" s="9">
        <v>0</v>
      </c>
      <c r="H1406" s="9">
        <v>0</v>
      </c>
      <c r="I1406" s="9">
        <v>0</v>
      </c>
      <c r="J1406" s="9">
        <f t="shared" si="128"/>
        <v>0</v>
      </c>
    </row>
    <row r="1407" spans="1:10" ht="27.75" customHeight="1">
      <c r="A1407" s="19"/>
      <c r="B1407" s="19"/>
      <c r="C1407" s="21"/>
      <c r="D1407" s="7" t="s">
        <v>424</v>
      </c>
      <c r="E1407" s="9">
        <v>2</v>
      </c>
      <c r="F1407" s="9">
        <v>2</v>
      </c>
      <c r="G1407" s="9">
        <v>2</v>
      </c>
      <c r="H1407" s="9">
        <v>2</v>
      </c>
      <c r="I1407" s="9">
        <v>2</v>
      </c>
      <c r="J1407" s="9">
        <f t="shared" si="128"/>
        <v>10</v>
      </c>
    </row>
    <row r="1408" spans="1:10" ht="27.75" customHeight="1">
      <c r="A1408" s="17">
        <v>9</v>
      </c>
      <c r="B1408" s="20" t="s">
        <v>251</v>
      </c>
      <c r="C1408" s="21" t="s">
        <v>143</v>
      </c>
      <c r="D1408" s="7" t="s">
        <v>420</v>
      </c>
      <c r="E1408" s="8">
        <f>SUM(E1409:E1412)</f>
        <v>2</v>
      </c>
      <c r="F1408" s="8">
        <f>SUM(F1409:F1412)</f>
        <v>2</v>
      </c>
      <c r="G1408" s="8">
        <f>SUM(G1409:G1412)</f>
        <v>2.5</v>
      </c>
      <c r="H1408" s="8">
        <f>SUM(H1409:H1412)</f>
        <v>3</v>
      </c>
      <c r="I1408" s="8">
        <f>SUM(I1409:I1412)</f>
        <v>3</v>
      </c>
      <c r="J1408" s="8">
        <f t="shared" si="128"/>
        <v>12.5</v>
      </c>
    </row>
    <row r="1409" spans="1:10" ht="27.75" customHeight="1">
      <c r="A1409" s="18"/>
      <c r="B1409" s="18"/>
      <c r="C1409" s="21"/>
      <c r="D1409" s="7" t="s">
        <v>421</v>
      </c>
      <c r="E1409" s="9">
        <v>0</v>
      </c>
      <c r="F1409" s="9">
        <v>0</v>
      </c>
      <c r="G1409" s="9">
        <v>0</v>
      </c>
      <c r="H1409" s="9">
        <v>0</v>
      </c>
      <c r="I1409" s="9">
        <v>0</v>
      </c>
      <c r="J1409" s="9">
        <f t="shared" si="128"/>
        <v>0</v>
      </c>
    </row>
    <row r="1410" spans="1:10" ht="27.75" customHeight="1">
      <c r="A1410" s="18"/>
      <c r="B1410" s="18"/>
      <c r="C1410" s="21"/>
      <c r="D1410" s="7" t="s">
        <v>422</v>
      </c>
      <c r="E1410" s="9">
        <v>2</v>
      </c>
      <c r="F1410" s="9">
        <v>2</v>
      </c>
      <c r="G1410" s="9">
        <v>2.5</v>
      </c>
      <c r="H1410" s="9">
        <v>3</v>
      </c>
      <c r="I1410" s="9">
        <v>3</v>
      </c>
      <c r="J1410" s="9">
        <f t="shared" si="128"/>
        <v>12.5</v>
      </c>
    </row>
    <row r="1411" spans="1:10" ht="27.75" customHeight="1">
      <c r="A1411" s="18"/>
      <c r="B1411" s="18"/>
      <c r="C1411" s="21"/>
      <c r="D1411" s="7" t="s">
        <v>423</v>
      </c>
      <c r="E1411" s="9">
        <v>0</v>
      </c>
      <c r="F1411" s="9">
        <v>0</v>
      </c>
      <c r="G1411" s="9">
        <v>0</v>
      </c>
      <c r="H1411" s="9">
        <v>0</v>
      </c>
      <c r="I1411" s="9">
        <v>0</v>
      </c>
      <c r="J1411" s="9">
        <f t="shared" si="128"/>
        <v>0</v>
      </c>
    </row>
    <row r="1412" spans="1:10" ht="27.75" customHeight="1">
      <c r="A1412" s="19"/>
      <c r="B1412" s="19"/>
      <c r="C1412" s="21"/>
      <c r="D1412" s="7" t="s">
        <v>424</v>
      </c>
      <c r="E1412" s="9">
        <v>0</v>
      </c>
      <c r="F1412" s="9">
        <v>0</v>
      </c>
      <c r="G1412" s="9">
        <v>0</v>
      </c>
      <c r="H1412" s="9">
        <v>0</v>
      </c>
      <c r="I1412" s="9">
        <v>0</v>
      </c>
      <c r="J1412" s="9">
        <f t="shared" si="128"/>
        <v>0</v>
      </c>
    </row>
    <row r="1413" spans="1:10" ht="27.75" customHeight="1">
      <c r="A1413" s="40" t="s">
        <v>163</v>
      </c>
      <c r="B1413" s="41"/>
      <c r="C1413" s="41"/>
      <c r="D1413" s="42"/>
      <c r="E1413" s="8">
        <v>155.3</v>
      </c>
      <c r="F1413" s="8">
        <v>163</v>
      </c>
      <c r="G1413" s="8">
        <v>169.5</v>
      </c>
      <c r="H1413" s="8">
        <v>173</v>
      </c>
      <c r="I1413" s="8">
        <v>176</v>
      </c>
      <c r="J1413" s="8">
        <v>836.8</v>
      </c>
    </row>
    <row r="1414" ht="34.5" customHeight="1" hidden="1"/>
    <row r="1415" ht="34.5" customHeight="1" hidden="1"/>
    <row r="1416" ht="21.75" customHeight="1" hidden="1"/>
    <row r="1417" ht="34.5" customHeight="1" hidden="1"/>
    <row r="1418" ht="34.5" customHeight="1" hidden="1"/>
    <row r="1419" ht="34.5" customHeight="1" hidden="1"/>
    <row r="1420" ht="34.5" customHeight="1" hidden="1"/>
    <row r="1421" ht="34.5" customHeight="1" hidden="1"/>
    <row r="1422" ht="34.5" customHeight="1" hidden="1"/>
    <row r="1423" ht="31.5" customHeight="1" hidden="1"/>
    <row r="1424" ht="34.5" customHeight="1"/>
    <row r="1425" ht="34.5" customHeight="1"/>
    <row r="1426" ht="34.5" customHeight="1"/>
    <row r="1427" ht="34.5" customHeight="1"/>
    <row r="1428" ht="34.5" customHeight="1"/>
    <row r="1429" ht="34.5" customHeight="1"/>
    <row r="1430" ht="34.5" customHeight="1"/>
    <row r="1431" ht="34.5" customHeight="1"/>
    <row r="1432" ht="34.5" customHeight="1"/>
    <row r="1433" ht="34.5" customHeight="1"/>
    <row r="1434" ht="34.5" customHeight="1"/>
    <row r="1435" ht="34.5" customHeight="1"/>
    <row r="1436" ht="34.5" customHeight="1"/>
    <row r="1437" ht="34.5" customHeight="1"/>
    <row r="1438" ht="34.5" customHeight="1"/>
    <row r="1439" ht="34.5" customHeight="1"/>
    <row r="1440" ht="34.5" customHeight="1"/>
    <row r="1441" ht="34.5" customHeight="1"/>
    <row r="1442" ht="34.5" customHeight="1"/>
    <row r="1443" ht="34.5" customHeight="1"/>
    <row r="1444" ht="34.5" customHeight="1"/>
    <row r="1445" ht="34.5" customHeight="1"/>
    <row r="1446" ht="34.5" customHeight="1"/>
    <row r="1447" ht="34.5" customHeight="1"/>
    <row r="1448" ht="34.5" customHeight="1"/>
    <row r="1449" ht="34.5" customHeight="1"/>
    <row r="1450" ht="34.5" customHeight="1"/>
    <row r="1451" ht="34.5" customHeight="1"/>
    <row r="1452" ht="34.5" customHeight="1"/>
    <row r="1453" ht="34.5" customHeight="1"/>
    <row r="1454" ht="34.5" customHeight="1"/>
    <row r="1455" ht="34.5" customHeight="1"/>
    <row r="1456" ht="34.5" customHeight="1"/>
    <row r="1457" ht="34.5" customHeight="1"/>
    <row r="1458" ht="34.5" customHeight="1"/>
    <row r="1459" ht="34.5" customHeight="1"/>
    <row r="1460" ht="34.5" customHeight="1"/>
    <row r="1461" ht="34.5" customHeight="1"/>
    <row r="1462" ht="34.5" customHeight="1"/>
    <row r="1463" ht="34.5" customHeight="1"/>
    <row r="1464" ht="34.5" customHeight="1"/>
    <row r="1465" ht="34.5" customHeight="1"/>
    <row r="1466" ht="34.5" customHeight="1"/>
    <row r="1467" ht="34.5" customHeight="1"/>
    <row r="1468" ht="34.5" customHeight="1"/>
    <row r="1469" ht="34.5" customHeight="1"/>
    <row r="1470" ht="34.5" customHeight="1"/>
    <row r="1471" ht="34.5" customHeight="1"/>
    <row r="1472" ht="34.5" customHeight="1"/>
    <row r="1473" ht="34.5" customHeight="1"/>
    <row r="1474" ht="34.5" customHeight="1"/>
    <row r="1475" ht="34.5" customHeight="1"/>
    <row r="1476" ht="34.5" customHeight="1"/>
    <row r="1477" ht="34.5" customHeight="1"/>
    <row r="1478" ht="34.5" customHeight="1"/>
    <row r="1479" ht="34.5" customHeight="1"/>
    <row r="1480" ht="34.5" customHeight="1"/>
    <row r="1481" ht="34.5" customHeight="1"/>
    <row r="1482" ht="34.5" customHeight="1"/>
  </sheetData>
  <sheetProtection/>
  <mergeCells count="875">
    <mergeCell ref="A344:A348"/>
    <mergeCell ref="B344:B348"/>
    <mergeCell ref="C344:C348"/>
    <mergeCell ref="A349:A353"/>
    <mergeCell ref="B349:B353"/>
    <mergeCell ref="C349:C353"/>
    <mergeCell ref="A318:J318"/>
    <mergeCell ref="A319:A323"/>
    <mergeCell ref="B319:B323"/>
    <mergeCell ref="C319:C323"/>
    <mergeCell ref="A359:D359"/>
    <mergeCell ref="A334:A338"/>
    <mergeCell ref="B334:B338"/>
    <mergeCell ref="C334:C338"/>
    <mergeCell ref="A339:A343"/>
    <mergeCell ref="B339:B343"/>
    <mergeCell ref="A354:A358"/>
    <mergeCell ref="B354:B358"/>
    <mergeCell ref="C354:C358"/>
    <mergeCell ref="C339:C343"/>
    <mergeCell ref="A324:A328"/>
    <mergeCell ref="B324:B328"/>
    <mergeCell ref="C324:C328"/>
    <mergeCell ref="A329:A333"/>
    <mergeCell ref="B329:B333"/>
    <mergeCell ref="C329:C333"/>
    <mergeCell ref="A13:A17"/>
    <mergeCell ref="B13:B17"/>
    <mergeCell ref="C13:C17"/>
    <mergeCell ref="A5:J5"/>
    <mergeCell ref="A6:J6"/>
    <mergeCell ref="A7:J7"/>
    <mergeCell ref="A8:A12"/>
    <mergeCell ref="B8:B12"/>
    <mergeCell ref="C8:C12"/>
    <mergeCell ref="A28:A32"/>
    <mergeCell ref="B28:B32"/>
    <mergeCell ref="C28:C32"/>
    <mergeCell ref="A33:A37"/>
    <mergeCell ref="B33:B37"/>
    <mergeCell ref="C33:C37"/>
    <mergeCell ref="A18:A22"/>
    <mergeCell ref="B18:B22"/>
    <mergeCell ref="C18:C22"/>
    <mergeCell ref="A23:A27"/>
    <mergeCell ref="B23:B27"/>
    <mergeCell ref="C23:C27"/>
    <mergeCell ref="A75:A79"/>
    <mergeCell ref="A38:A42"/>
    <mergeCell ref="B38:B42"/>
    <mergeCell ref="C38:C42"/>
    <mergeCell ref="A43:A47"/>
    <mergeCell ref="B43:B47"/>
    <mergeCell ref="C43:C47"/>
    <mergeCell ref="A48:A52"/>
    <mergeCell ref="B48:B52"/>
    <mergeCell ref="C48:C52"/>
    <mergeCell ref="B70:B74"/>
    <mergeCell ref="C70:C74"/>
    <mergeCell ref="C102:C106"/>
    <mergeCell ref="B75:B79"/>
    <mergeCell ref="C75:C79"/>
    <mergeCell ref="A59:J59"/>
    <mergeCell ref="A60:A64"/>
    <mergeCell ref="B60:B64"/>
    <mergeCell ref="C60:C64"/>
    <mergeCell ref="A65:A69"/>
    <mergeCell ref="B65:B69"/>
    <mergeCell ref="C65:C69"/>
    <mergeCell ref="A90:A94"/>
    <mergeCell ref="B90:B94"/>
    <mergeCell ref="C90:C94"/>
    <mergeCell ref="A70:A74"/>
    <mergeCell ref="A80:A84"/>
    <mergeCell ref="B80:B84"/>
    <mergeCell ref="C80:C84"/>
    <mergeCell ref="A85:A89"/>
    <mergeCell ref="B85:B89"/>
    <mergeCell ref="C85:C89"/>
    <mergeCell ref="A95:A99"/>
    <mergeCell ref="B95:B99"/>
    <mergeCell ref="C95:C99"/>
    <mergeCell ref="B117:B121"/>
    <mergeCell ref="C117:C121"/>
    <mergeCell ref="A100:D100"/>
    <mergeCell ref="A101:J101"/>
    <mergeCell ref="A102:A106"/>
    <mergeCell ref="B102:B106"/>
    <mergeCell ref="A122:A126"/>
    <mergeCell ref="B122:B126"/>
    <mergeCell ref="C122:C126"/>
    <mergeCell ref="A107:A111"/>
    <mergeCell ref="B107:B111"/>
    <mergeCell ref="C107:C111"/>
    <mergeCell ref="A112:A116"/>
    <mergeCell ref="B112:B116"/>
    <mergeCell ref="C112:C116"/>
    <mergeCell ref="A117:A121"/>
    <mergeCell ref="B137:B141"/>
    <mergeCell ref="C137:C141"/>
    <mergeCell ref="A142:A146"/>
    <mergeCell ref="B142:B146"/>
    <mergeCell ref="C142:C146"/>
    <mergeCell ref="A157:A161"/>
    <mergeCell ref="B157:B161"/>
    <mergeCell ref="C157:C161"/>
    <mergeCell ref="A127:A131"/>
    <mergeCell ref="B127:B131"/>
    <mergeCell ref="C127:C131"/>
    <mergeCell ref="A132:A136"/>
    <mergeCell ref="B132:B136"/>
    <mergeCell ref="C132:C136"/>
    <mergeCell ref="A137:A141"/>
    <mergeCell ref="A162:A166"/>
    <mergeCell ref="B162:B166"/>
    <mergeCell ref="C162:C166"/>
    <mergeCell ref="A177:D177"/>
    <mergeCell ref="A167:A171"/>
    <mergeCell ref="B167:B171"/>
    <mergeCell ref="C167:C171"/>
    <mergeCell ref="A172:A176"/>
    <mergeCell ref="B172:B176"/>
    <mergeCell ref="C172:C176"/>
    <mergeCell ref="A178:J178"/>
    <mergeCell ref="A179:A183"/>
    <mergeCell ref="B179:B183"/>
    <mergeCell ref="C179:C183"/>
    <mergeCell ref="A147:A151"/>
    <mergeCell ref="B147:B151"/>
    <mergeCell ref="C147:C151"/>
    <mergeCell ref="A152:A156"/>
    <mergeCell ref="B152:B156"/>
    <mergeCell ref="C152:C156"/>
    <mergeCell ref="A194:A198"/>
    <mergeCell ref="B194:B198"/>
    <mergeCell ref="C194:C198"/>
    <mergeCell ref="A199:A203"/>
    <mergeCell ref="B199:B203"/>
    <mergeCell ref="C199:C203"/>
    <mergeCell ref="A184:A188"/>
    <mergeCell ref="B184:B188"/>
    <mergeCell ref="C184:C188"/>
    <mergeCell ref="A189:A193"/>
    <mergeCell ref="B189:B193"/>
    <mergeCell ref="C189:C193"/>
    <mergeCell ref="A214:A218"/>
    <mergeCell ref="B214:B218"/>
    <mergeCell ref="C214:C218"/>
    <mergeCell ref="A219:A223"/>
    <mergeCell ref="B219:B223"/>
    <mergeCell ref="C219:C223"/>
    <mergeCell ref="A204:A208"/>
    <mergeCell ref="B204:B208"/>
    <mergeCell ref="C204:C208"/>
    <mergeCell ref="A209:A213"/>
    <mergeCell ref="B209:B213"/>
    <mergeCell ref="C209:C213"/>
    <mergeCell ref="A224:A228"/>
    <mergeCell ref="B224:B228"/>
    <mergeCell ref="C224:C228"/>
    <mergeCell ref="A229:A233"/>
    <mergeCell ref="B229:B233"/>
    <mergeCell ref="C229:C233"/>
    <mergeCell ref="A234:D234"/>
    <mergeCell ref="A235:J235"/>
    <mergeCell ref="A236:J236"/>
    <mergeCell ref="A237:A241"/>
    <mergeCell ref="B237:B241"/>
    <mergeCell ref="C237:C241"/>
    <mergeCell ref="A242:A246"/>
    <mergeCell ref="B242:B246"/>
    <mergeCell ref="C242:C246"/>
    <mergeCell ref="A247:A251"/>
    <mergeCell ref="B247:B251"/>
    <mergeCell ref="C247:C251"/>
    <mergeCell ref="B272:B276"/>
    <mergeCell ref="C272:C276"/>
    <mergeCell ref="A252:A256"/>
    <mergeCell ref="B252:B256"/>
    <mergeCell ref="C252:C256"/>
    <mergeCell ref="A257:A261"/>
    <mergeCell ref="B257:B261"/>
    <mergeCell ref="C257:C261"/>
    <mergeCell ref="A277:A281"/>
    <mergeCell ref="B277:B281"/>
    <mergeCell ref="C277:C281"/>
    <mergeCell ref="A262:A266"/>
    <mergeCell ref="B262:B266"/>
    <mergeCell ref="C262:C266"/>
    <mergeCell ref="A267:A271"/>
    <mergeCell ref="B267:B271"/>
    <mergeCell ref="C267:C271"/>
    <mergeCell ref="A272:A276"/>
    <mergeCell ref="A292:A296"/>
    <mergeCell ref="B292:B296"/>
    <mergeCell ref="C292:C296"/>
    <mergeCell ref="A297:A301"/>
    <mergeCell ref="B297:B301"/>
    <mergeCell ref="C297:C301"/>
    <mergeCell ref="A312:A316"/>
    <mergeCell ref="B312:B316"/>
    <mergeCell ref="C312:C316"/>
    <mergeCell ref="A317:D317"/>
    <mergeCell ref="A282:A286"/>
    <mergeCell ref="B282:B286"/>
    <mergeCell ref="C282:C286"/>
    <mergeCell ref="A287:A291"/>
    <mergeCell ref="B287:B291"/>
    <mergeCell ref="C287:C291"/>
    <mergeCell ref="A360:J360"/>
    <mergeCell ref="A361:A365"/>
    <mergeCell ref="B361:B365"/>
    <mergeCell ref="C361:C365"/>
    <mergeCell ref="A302:A306"/>
    <mergeCell ref="B302:B306"/>
    <mergeCell ref="C302:C306"/>
    <mergeCell ref="A307:A311"/>
    <mergeCell ref="B307:B311"/>
    <mergeCell ref="C307:C311"/>
    <mergeCell ref="A366:A370"/>
    <mergeCell ref="B366:B370"/>
    <mergeCell ref="C366:C370"/>
    <mergeCell ref="A371:A375"/>
    <mergeCell ref="B371:B375"/>
    <mergeCell ref="C371:C375"/>
    <mergeCell ref="A376:A380"/>
    <mergeCell ref="B376:B380"/>
    <mergeCell ref="C376:C380"/>
    <mergeCell ref="A381:A385"/>
    <mergeCell ref="B381:B385"/>
    <mergeCell ref="C381:C385"/>
    <mergeCell ref="A386:A390"/>
    <mergeCell ref="B386:B390"/>
    <mergeCell ref="C386:C390"/>
    <mergeCell ref="A391:A395"/>
    <mergeCell ref="B391:B395"/>
    <mergeCell ref="C391:C395"/>
    <mergeCell ref="A396:A400"/>
    <mergeCell ref="B396:B400"/>
    <mergeCell ref="C396:C400"/>
    <mergeCell ref="A401:A405"/>
    <mergeCell ref="B401:B405"/>
    <mergeCell ref="C401:C405"/>
    <mergeCell ref="A412:J412"/>
    <mergeCell ref="A413:J413"/>
    <mergeCell ref="A414:A418"/>
    <mergeCell ref="B414:B418"/>
    <mergeCell ref="C414:C418"/>
    <mergeCell ref="A406:A410"/>
    <mergeCell ref="B406:B410"/>
    <mergeCell ref="C406:C410"/>
    <mergeCell ref="A411:D411"/>
    <mergeCell ref="A419:A423"/>
    <mergeCell ref="B419:B423"/>
    <mergeCell ref="C419:C423"/>
    <mergeCell ref="A424:A428"/>
    <mergeCell ref="B424:B428"/>
    <mergeCell ref="C424:C428"/>
    <mergeCell ref="A429:A433"/>
    <mergeCell ref="B429:B433"/>
    <mergeCell ref="C429:C433"/>
    <mergeCell ref="A434:A438"/>
    <mergeCell ref="B434:B438"/>
    <mergeCell ref="C434:C438"/>
    <mergeCell ref="A439:A443"/>
    <mergeCell ref="B439:B443"/>
    <mergeCell ref="C439:C443"/>
    <mergeCell ref="A444:A448"/>
    <mergeCell ref="B444:B448"/>
    <mergeCell ref="C444:C448"/>
    <mergeCell ref="A449:A453"/>
    <mergeCell ref="B449:B453"/>
    <mergeCell ref="C449:C453"/>
    <mergeCell ref="A454:A458"/>
    <mergeCell ref="B454:B458"/>
    <mergeCell ref="C454:C458"/>
    <mergeCell ref="A459:A463"/>
    <mergeCell ref="B459:B463"/>
    <mergeCell ref="C459:C463"/>
    <mergeCell ref="A464:A468"/>
    <mergeCell ref="B464:B468"/>
    <mergeCell ref="C464:C468"/>
    <mergeCell ref="C484:C488"/>
    <mergeCell ref="A469:A473"/>
    <mergeCell ref="B469:B473"/>
    <mergeCell ref="C469:C473"/>
    <mergeCell ref="A474:A478"/>
    <mergeCell ref="B474:B478"/>
    <mergeCell ref="C474:C478"/>
    <mergeCell ref="A479:A483"/>
    <mergeCell ref="B479:B483"/>
    <mergeCell ref="C479:C483"/>
    <mergeCell ref="A499:A503"/>
    <mergeCell ref="B499:B503"/>
    <mergeCell ref="C499:C503"/>
    <mergeCell ref="A504:A508"/>
    <mergeCell ref="C489:C493"/>
    <mergeCell ref="B1123:B1127"/>
    <mergeCell ref="C1123:C1127"/>
    <mergeCell ref="C494:C498"/>
    <mergeCell ref="B504:B508"/>
    <mergeCell ref="C504:C508"/>
    <mergeCell ref="B539:B543"/>
    <mergeCell ref="C539:C543"/>
    <mergeCell ref="A551:D551"/>
    <mergeCell ref="A659:A663"/>
    <mergeCell ref="A484:A488"/>
    <mergeCell ref="B484:B488"/>
    <mergeCell ref="A494:A498"/>
    <mergeCell ref="B494:B498"/>
    <mergeCell ref="A489:A493"/>
    <mergeCell ref="B489:B493"/>
    <mergeCell ref="A509:A513"/>
    <mergeCell ref="B509:B513"/>
    <mergeCell ref="C509:C513"/>
    <mergeCell ref="A514:A518"/>
    <mergeCell ref="B514:B518"/>
    <mergeCell ref="C514:C518"/>
    <mergeCell ref="A519:A523"/>
    <mergeCell ref="B519:B523"/>
    <mergeCell ref="C519:C523"/>
    <mergeCell ref="A524:A528"/>
    <mergeCell ref="B524:B528"/>
    <mergeCell ref="C524:C528"/>
    <mergeCell ref="A529:A533"/>
    <mergeCell ref="B529:B533"/>
    <mergeCell ref="C529:C533"/>
    <mergeCell ref="A546:A550"/>
    <mergeCell ref="B546:B550"/>
    <mergeCell ref="C546:C550"/>
    <mergeCell ref="A534:A538"/>
    <mergeCell ref="B534:B538"/>
    <mergeCell ref="C534:C538"/>
    <mergeCell ref="A539:A543"/>
    <mergeCell ref="A654:A658"/>
    <mergeCell ref="B654:B658"/>
    <mergeCell ref="C654:C658"/>
    <mergeCell ref="A651:D651"/>
    <mergeCell ref="A652:J652"/>
    <mergeCell ref="A653:J653"/>
    <mergeCell ref="A664:A668"/>
    <mergeCell ref="B664:B668"/>
    <mergeCell ref="C664:C668"/>
    <mergeCell ref="A552:J552"/>
    <mergeCell ref="B563:B567"/>
    <mergeCell ref="A563:A567"/>
    <mergeCell ref="C563:C567"/>
    <mergeCell ref="A568:A572"/>
    <mergeCell ref="C568:C572"/>
    <mergeCell ref="B568:B572"/>
    <mergeCell ref="B659:B663"/>
    <mergeCell ref="C659:C663"/>
    <mergeCell ref="B553:B557"/>
    <mergeCell ref="A553:A557"/>
    <mergeCell ref="B596:B600"/>
    <mergeCell ref="C596:C600"/>
    <mergeCell ref="A558:A562"/>
    <mergeCell ref="C558:C562"/>
    <mergeCell ref="B573:B577"/>
    <mergeCell ref="A573:A577"/>
    <mergeCell ref="A669:A673"/>
    <mergeCell ref="B669:B673"/>
    <mergeCell ref="C669:C673"/>
    <mergeCell ref="A674:A678"/>
    <mergeCell ref="B674:B678"/>
    <mergeCell ref="C674:C678"/>
    <mergeCell ref="A679:A683"/>
    <mergeCell ref="B679:B683"/>
    <mergeCell ref="C679:C683"/>
    <mergeCell ref="A684:A688"/>
    <mergeCell ref="B684:B688"/>
    <mergeCell ref="C684:C688"/>
    <mergeCell ref="A689:A693"/>
    <mergeCell ref="B689:B693"/>
    <mergeCell ref="C689:C693"/>
    <mergeCell ref="A694:A698"/>
    <mergeCell ref="B694:B698"/>
    <mergeCell ref="C694:C698"/>
    <mergeCell ref="A709:D709"/>
    <mergeCell ref="A710:J710"/>
    <mergeCell ref="A711:A715"/>
    <mergeCell ref="B711:B715"/>
    <mergeCell ref="C711:C715"/>
    <mergeCell ref="A699:A703"/>
    <mergeCell ref="B699:B703"/>
    <mergeCell ref="C699:C703"/>
    <mergeCell ref="A726:A730"/>
    <mergeCell ref="B726:B730"/>
    <mergeCell ref="C726:C730"/>
    <mergeCell ref="A716:A720"/>
    <mergeCell ref="B716:B720"/>
    <mergeCell ref="C716:C720"/>
    <mergeCell ref="A721:A725"/>
    <mergeCell ref="B721:B725"/>
    <mergeCell ref="C721:C725"/>
    <mergeCell ref="A741:A745"/>
    <mergeCell ref="B741:B745"/>
    <mergeCell ref="C741:C745"/>
    <mergeCell ref="A731:A735"/>
    <mergeCell ref="B731:B735"/>
    <mergeCell ref="C731:C735"/>
    <mergeCell ref="A736:A740"/>
    <mergeCell ref="B736:B740"/>
    <mergeCell ref="C736:C740"/>
    <mergeCell ref="A756:D756"/>
    <mergeCell ref="A757:J757"/>
    <mergeCell ref="B758:B762"/>
    <mergeCell ref="C758:C762"/>
    <mergeCell ref="A746:A750"/>
    <mergeCell ref="B746:B750"/>
    <mergeCell ref="C746:C750"/>
    <mergeCell ref="A751:A755"/>
    <mergeCell ref="B751:B755"/>
    <mergeCell ref="C751:C755"/>
    <mergeCell ref="B773:B777"/>
    <mergeCell ref="C773:C777"/>
    <mergeCell ref="B778:B782"/>
    <mergeCell ref="C778:C782"/>
    <mergeCell ref="B763:B767"/>
    <mergeCell ref="C763:C767"/>
    <mergeCell ref="B768:B772"/>
    <mergeCell ref="C768:C772"/>
    <mergeCell ref="B783:B787"/>
    <mergeCell ref="C783:C787"/>
    <mergeCell ref="A1413:D1413"/>
    <mergeCell ref="A1118:A1122"/>
    <mergeCell ref="B1118:B1122"/>
    <mergeCell ref="C1118:C1122"/>
    <mergeCell ref="C873:C877"/>
    <mergeCell ref="A1128:D1128"/>
    <mergeCell ref="A1123:A1127"/>
    <mergeCell ref="B798:B802"/>
    <mergeCell ref="C798:C802"/>
    <mergeCell ref="B803:B807"/>
    <mergeCell ref="C803:C807"/>
    <mergeCell ref="B788:B792"/>
    <mergeCell ref="C788:C792"/>
    <mergeCell ref="B793:B797"/>
    <mergeCell ref="C793:C797"/>
    <mergeCell ref="B818:B822"/>
    <mergeCell ref="C818:C822"/>
    <mergeCell ref="B823:B827"/>
    <mergeCell ref="C823:C827"/>
    <mergeCell ref="B808:B812"/>
    <mergeCell ref="C808:C812"/>
    <mergeCell ref="B813:B817"/>
    <mergeCell ref="C813:C817"/>
    <mergeCell ref="C828:C832"/>
    <mergeCell ref="B833:B837"/>
    <mergeCell ref="C833:C837"/>
    <mergeCell ref="B838:B842"/>
    <mergeCell ref="C838:C842"/>
    <mergeCell ref="A823:A827"/>
    <mergeCell ref="A828:A832"/>
    <mergeCell ref="A833:A837"/>
    <mergeCell ref="B848:B852"/>
    <mergeCell ref="B828:B832"/>
    <mergeCell ref="B843:B847"/>
    <mergeCell ref="C848:C852"/>
    <mergeCell ref="B853:B857"/>
    <mergeCell ref="C853:C857"/>
    <mergeCell ref="A843:A847"/>
    <mergeCell ref="A848:A852"/>
    <mergeCell ref="A853:A857"/>
    <mergeCell ref="C843:C847"/>
    <mergeCell ref="A873:A877"/>
    <mergeCell ref="B873:B877"/>
    <mergeCell ref="A838:A842"/>
    <mergeCell ref="A863:A867"/>
    <mergeCell ref="A868:A872"/>
    <mergeCell ref="B858:B862"/>
    <mergeCell ref="A758:A762"/>
    <mergeCell ref="A763:A767"/>
    <mergeCell ref="A768:A772"/>
    <mergeCell ref="A773:A777"/>
    <mergeCell ref="A778:A782"/>
    <mergeCell ref="A783:A787"/>
    <mergeCell ref="A788:A792"/>
    <mergeCell ref="A858:A862"/>
    <mergeCell ref="A813:A817"/>
    <mergeCell ref="A818:A822"/>
    <mergeCell ref="A793:A797"/>
    <mergeCell ref="A798:A802"/>
    <mergeCell ref="A803:A807"/>
    <mergeCell ref="A808:A812"/>
    <mergeCell ref="C858:C862"/>
    <mergeCell ref="B863:B867"/>
    <mergeCell ref="C863:C867"/>
    <mergeCell ref="A885:A889"/>
    <mergeCell ref="B885:B889"/>
    <mergeCell ref="C885:C889"/>
    <mergeCell ref="B868:B872"/>
    <mergeCell ref="C868:C872"/>
    <mergeCell ref="A879:J879"/>
    <mergeCell ref="A880:A884"/>
    <mergeCell ref="B880:B884"/>
    <mergeCell ref="C880:C884"/>
    <mergeCell ref="A878:D878"/>
    <mergeCell ref="A890:A894"/>
    <mergeCell ref="B890:B894"/>
    <mergeCell ref="C890:C894"/>
    <mergeCell ref="A895:A899"/>
    <mergeCell ref="B895:B899"/>
    <mergeCell ref="C895:C899"/>
    <mergeCell ref="A900:A904"/>
    <mergeCell ref="B900:B904"/>
    <mergeCell ref="C900:C904"/>
    <mergeCell ref="B905:B909"/>
    <mergeCell ref="C905:C909"/>
    <mergeCell ref="A920:A924"/>
    <mergeCell ref="B920:B924"/>
    <mergeCell ref="C920:C924"/>
    <mergeCell ref="A915:A919"/>
    <mergeCell ref="B915:B919"/>
    <mergeCell ref="C915:C919"/>
    <mergeCell ref="A935:A939"/>
    <mergeCell ref="B935:B939"/>
    <mergeCell ref="C935:C939"/>
    <mergeCell ref="C704:C708"/>
    <mergeCell ref="A910:A914"/>
    <mergeCell ref="B910:B914"/>
    <mergeCell ref="C910:C914"/>
    <mergeCell ref="A704:A708"/>
    <mergeCell ref="B704:B708"/>
    <mergeCell ref="A905:A909"/>
    <mergeCell ref="A925:A929"/>
    <mergeCell ref="B925:B929"/>
    <mergeCell ref="C925:C929"/>
    <mergeCell ref="A930:A934"/>
    <mergeCell ref="B930:B934"/>
    <mergeCell ref="C930:C934"/>
    <mergeCell ref="A940:A944"/>
    <mergeCell ref="B940:B944"/>
    <mergeCell ref="A954:A958"/>
    <mergeCell ref="B954:B958"/>
    <mergeCell ref="A945:D945"/>
    <mergeCell ref="A946:J946"/>
    <mergeCell ref="A947:J947"/>
    <mergeCell ref="B949:B953"/>
    <mergeCell ref="C949:C953"/>
    <mergeCell ref="C940:C944"/>
    <mergeCell ref="C954:C958"/>
    <mergeCell ref="A959:A963"/>
    <mergeCell ref="B959:B963"/>
    <mergeCell ref="C959:C963"/>
    <mergeCell ref="A964:A968"/>
    <mergeCell ref="B964:B968"/>
    <mergeCell ref="C964:C968"/>
    <mergeCell ref="A969:A973"/>
    <mergeCell ref="B969:B973"/>
    <mergeCell ref="C969:C973"/>
    <mergeCell ref="A974:A978"/>
    <mergeCell ref="B974:B978"/>
    <mergeCell ref="C974:C978"/>
    <mergeCell ref="A979:A983"/>
    <mergeCell ref="B979:B983"/>
    <mergeCell ref="C979:C983"/>
    <mergeCell ref="A984:A988"/>
    <mergeCell ref="B984:B988"/>
    <mergeCell ref="C984:C988"/>
    <mergeCell ref="A989:A993"/>
    <mergeCell ref="B989:B993"/>
    <mergeCell ref="C989:C993"/>
    <mergeCell ref="A994:A998"/>
    <mergeCell ref="B994:B998"/>
    <mergeCell ref="C994:C998"/>
    <mergeCell ref="A999:A1003"/>
    <mergeCell ref="B999:B1003"/>
    <mergeCell ref="C999:C1003"/>
    <mergeCell ref="A1010:J1010"/>
    <mergeCell ref="A1011:A1015"/>
    <mergeCell ref="B1011:B1015"/>
    <mergeCell ref="C1011:C1015"/>
    <mergeCell ref="A1004:A1008"/>
    <mergeCell ref="B1004:B1008"/>
    <mergeCell ref="C1004:C1008"/>
    <mergeCell ref="A1009:D1009"/>
    <mergeCell ref="A1036:A1040"/>
    <mergeCell ref="B1036:B1040"/>
    <mergeCell ref="C1036:C1040"/>
    <mergeCell ref="A1016:A1020"/>
    <mergeCell ref="B1016:B1020"/>
    <mergeCell ref="C1016:C1020"/>
    <mergeCell ref="A1021:A1025"/>
    <mergeCell ref="B1021:B1025"/>
    <mergeCell ref="C1021:C1025"/>
    <mergeCell ref="A1026:A1030"/>
    <mergeCell ref="B1026:B1030"/>
    <mergeCell ref="C1026:C1030"/>
    <mergeCell ref="A1031:A1035"/>
    <mergeCell ref="B1031:B1035"/>
    <mergeCell ref="C1031:C1035"/>
    <mergeCell ref="A1041:A1045"/>
    <mergeCell ref="B1041:B1045"/>
    <mergeCell ref="A1053:A1057"/>
    <mergeCell ref="B1053:B1057"/>
    <mergeCell ref="A1046:D1046"/>
    <mergeCell ref="A1047:J1047"/>
    <mergeCell ref="A1048:A1052"/>
    <mergeCell ref="B1048:B1052"/>
    <mergeCell ref="C1048:C1052"/>
    <mergeCell ref="C1041:C1045"/>
    <mergeCell ref="C1053:C1057"/>
    <mergeCell ref="A1058:A1062"/>
    <mergeCell ref="B1058:B1062"/>
    <mergeCell ref="C1058:C1062"/>
    <mergeCell ref="A1063:A1067"/>
    <mergeCell ref="B1063:B1067"/>
    <mergeCell ref="C1063:C1067"/>
    <mergeCell ref="A1068:A1072"/>
    <mergeCell ref="B1068:B1072"/>
    <mergeCell ref="C1068:C1072"/>
    <mergeCell ref="A1073:A1077"/>
    <mergeCell ref="B1073:B1077"/>
    <mergeCell ref="C1073:C1077"/>
    <mergeCell ref="A1078:A1082"/>
    <mergeCell ref="B1078:B1082"/>
    <mergeCell ref="C1078:C1082"/>
    <mergeCell ref="A1098:A1102"/>
    <mergeCell ref="B1098:B1102"/>
    <mergeCell ref="C1098:C1102"/>
    <mergeCell ref="A1083:A1087"/>
    <mergeCell ref="B1083:B1087"/>
    <mergeCell ref="C1083:C1087"/>
    <mergeCell ref="A1088:A1092"/>
    <mergeCell ref="B1088:B1092"/>
    <mergeCell ref="C1088:C1092"/>
    <mergeCell ref="A1150:A1154"/>
    <mergeCell ref="B1150:B1154"/>
    <mergeCell ref="C1150:C1154"/>
    <mergeCell ref="A1135:A1139"/>
    <mergeCell ref="B1135:B1139"/>
    <mergeCell ref="C1135:C1139"/>
    <mergeCell ref="A1140:A1144"/>
    <mergeCell ref="B1140:B1144"/>
    <mergeCell ref="C1140:C1144"/>
    <mergeCell ref="A1145:A1149"/>
    <mergeCell ref="A1170:A1174"/>
    <mergeCell ref="B1170:B1174"/>
    <mergeCell ref="C1170:C1174"/>
    <mergeCell ref="A1155:A1159"/>
    <mergeCell ref="B1155:B1159"/>
    <mergeCell ref="C1155:C1159"/>
    <mergeCell ref="A1160:A1164"/>
    <mergeCell ref="A1165:A1169"/>
    <mergeCell ref="B1165:B1169"/>
    <mergeCell ref="C1165:C1169"/>
    <mergeCell ref="A1175:A1179"/>
    <mergeCell ref="B1175:B1179"/>
    <mergeCell ref="C1175:C1179"/>
    <mergeCell ref="A1180:D1180"/>
    <mergeCell ref="A1181:J1181"/>
    <mergeCell ref="A1182:A1186"/>
    <mergeCell ref="B1182:B1186"/>
    <mergeCell ref="A1207:A1211"/>
    <mergeCell ref="B1207:B1211"/>
    <mergeCell ref="C1207:C1211"/>
    <mergeCell ref="A1192:A1196"/>
    <mergeCell ref="B1192:B1196"/>
    <mergeCell ref="C1192:C1196"/>
    <mergeCell ref="A1197:A1201"/>
    <mergeCell ref="B1224:B1228"/>
    <mergeCell ref="A1212:A1216"/>
    <mergeCell ref="B1212:B1216"/>
    <mergeCell ref="C1212:C1216"/>
    <mergeCell ref="A1217:A1221"/>
    <mergeCell ref="B1217:B1221"/>
    <mergeCell ref="C1217:C1221"/>
    <mergeCell ref="A1223:J1223"/>
    <mergeCell ref="A1234:A1238"/>
    <mergeCell ref="B1234:B1238"/>
    <mergeCell ref="C1234:C1238"/>
    <mergeCell ref="B1229:B1233"/>
    <mergeCell ref="A1229:A1233"/>
    <mergeCell ref="C1229:C1233"/>
    <mergeCell ref="A1239:A1243"/>
    <mergeCell ref="B1239:B1243"/>
    <mergeCell ref="C1239:C1243"/>
    <mergeCell ref="C1249:C1253"/>
    <mergeCell ref="A1264:A1268"/>
    <mergeCell ref="B1264:B1268"/>
    <mergeCell ref="C1264:C1268"/>
    <mergeCell ref="A1269:A1273"/>
    <mergeCell ref="A1259:A1263"/>
    <mergeCell ref="B1259:B1263"/>
    <mergeCell ref="C1259:C1263"/>
    <mergeCell ref="C1289:C1293"/>
    <mergeCell ref="A1284:A1288"/>
    <mergeCell ref="B1284:B1288"/>
    <mergeCell ref="C1284:C1288"/>
    <mergeCell ref="A1279:A1283"/>
    <mergeCell ref="B1279:B1283"/>
    <mergeCell ref="C1279:C1283"/>
    <mergeCell ref="C1312:C1316"/>
    <mergeCell ref="A1297:A1301"/>
    <mergeCell ref="B1297:B1301"/>
    <mergeCell ref="C1297:C1301"/>
    <mergeCell ref="A1302:A1306"/>
    <mergeCell ref="B1302:B1306"/>
    <mergeCell ref="C1302:C1306"/>
    <mergeCell ref="A1307:A1311"/>
    <mergeCell ref="B1307:B1311"/>
    <mergeCell ref="C1307:C1311"/>
    <mergeCell ref="A1322:A1326"/>
    <mergeCell ref="B1322:B1326"/>
    <mergeCell ref="C1322:C1326"/>
    <mergeCell ref="A1336:A1340"/>
    <mergeCell ref="B1336:B1340"/>
    <mergeCell ref="C1336:C1340"/>
    <mergeCell ref="A1398:A1402"/>
    <mergeCell ref="B1398:B1402"/>
    <mergeCell ref="C1398:C1402"/>
    <mergeCell ref="A1403:A1407"/>
    <mergeCell ref="A1:J2"/>
    <mergeCell ref="C553:C557"/>
    <mergeCell ref="B558:B562"/>
    <mergeCell ref="A544:D544"/>
    <mergeCell ref="A545:J545"/>
    <mergeCell ref="D3:D4"/>
    <mergeCell ref="E3:J3"/>
    <mergeCell ref="A3:A4"/>
    <mergeCell ref="B3:B4"/>
    <mergeCell ref="C3:C4"/>
    <mergeCell ref="C573:C577"/>
    <mergeCell ref="B578:B582"/>
    <mergeCell ref="A578:A582"/>
    <mergeCell ref="C578:C582"/>
    <mergeCell ref="B583:B587"/>
    <mergeCell ref="A583:A587"/>
    <mergeCell ref="C583:C587"/>
    <mergeCell ref="A588:A592"/>
    <mergeCell ref="B588:B592"/>
    <mergeCell ref="C588:C592"/>
    <mergeCell ref="A593:D593"/>
    <mergeCell ref="A595:J595"/>
    <mergeCell ref="A596:A600"/>
    <mergeCell ref="B606:B610"/>
    <mergeCell ref="C606:C610"/>
    <mergeCell ref="A606:A610"/>
    <mergeCell ref="B601:B605"/>
    <mergeCell ref="C601:C605"/>
    <mergeCell ref="A601:A605"/>
    <mergeCell ref="A594:J594"/>
    <mergeCell ref="B611:B615"/>
    <mergeCell ref="C611:C615"/>
    <mergeCell ref="A611:A615"/>
    <mergeCell ref="B616:B620"/>
    <mergeCell ref="C616:C620"/>
    <mergeCell ref="A616:A620"/>
    <mergeCell ref="B621:B625"/>
    <mergeCell ref="C621:C625"/>
    <mergeCell ref="A621:A625"/>
    <mergeCell ref="B626:B630"/>
    <mergeCell ref="A626:A630"/>
    <mergeCell ref="C626:C630"/>
    <mergeCell ref="A631:A635"/>
    <mergeCell ref="B631:B635"/>
    <mergeCell ref="C631:C635"/>
    <mergeCell ref="B636:B640"/>
    <mergeCell ref="A636:A640"/>
    <mergeCell ref="C636:C640"/>
    <mergeCell ref="C641:C645"/>
    <mergeCell ref="B641:B645"/>
    <mergeCell ref="A641:A645"/>
    <mergeCell ref="A1129:J1129"/>
    <mergeCell ref="A1103:A1107"/>
    <mergeCell ref="B1103:B1107"/>
    <mergeCell ref="C1103:C1107"/>
    <mergeCell ref="A1093:A1097"/>
    <mergeCell ref="B1093:B1097"/>
    <mergeCell ref="C1093:C1097"/>
    <mergeCell ref="A1108:A1112"/>
    <mergeCell ref="B1108:B1112"/>
    <mergeCell ref="C1108:C1112"/>
    <mergeCell ref="A1113:A1117"/>
    <mergeCell ref="B1113:B1117"/>
    <mergeCell ref="C1113:C1117"/>
    <mergeCell ref="B1383:B1387"/>
    <mergeCell ref="C1383:C1387"/>
    <mergeCell ref="A1130:A1134"/>
    <mergeCell ref="B1130:B1134"/>
    <mergeCell ref="C1130:C1134"/>
    <mergeCell ref="A1351:A1355"/>
    <mergeCell ref="B1351:B1355"/>
    <mergeCell ref="C1351:C1355"/>
    <mergeCell ref="A1356:A1360"/>
    <mergeCell ref="A1317:A1321"/>
    <mergeCell ref="B1388:B1392"/>
    <mergeCell ref="A1388:A1392"/>
    <mergeCell ref="C1388:C1392"/>
    <mergeCell ref="B1373:B1377"/>
    <mergeCell ref="A1373:A1377"/>
    <mergeCell ref="C1373:C1377"/>
    <mergeCell ref="B1378:B1382"/>
    <mergeCell ref="A1378:A1382"/>
    <mergeCell ref="C1378:C1382"/>
    <mergeCell ref="A1383:A1387"/>
    <mergeCell ref="A1366:D1366"/>
    <mergeCell ref="B646:B650"/>
    <mergeCell ref="B1145:B1149"/>
    <mergeCell ref="C1145:C1149"/>
    <mergeCell ref="B1160:B1164"/>
    <mergeCell ref="C1160:C1164"/>
    <mergeCell ref="A949:A953"/>
    <mergeCell ref="C646:C650"/>
    <mergeCell ref="A646:A650"/>
    <mergeCell ref="C1182:C1186"/>
    <mergeCell ref="A1187:A1191"/>
    <mergeCell ref="B1187:B1191"/>
    <mergeCell ref="C1187:C1191"/>
    <mergeCell ref="A1222:D1222"/>
    <mergeCell ref="B1197:B1201"/>
    <mergeCell ref="C1197:C1201"/>
    <mergeCell ref="A1202:A1206"/>
    <mergeCell ref="B1202:B1206"/>
    <mergeCell ref="C1202:C1206"/>
    <mergeCell ref="A1254:A1258"/>
    <mergeCell ref="B1254:B1258"/>
    <mergeCell ref="C1254:C1258"/>
    <mergeCell ref="A1224:A1228"/>
    <mergeCell ref="C1224:C1228"/>
    <mergeCell ref="B1249:B1253"/>
    <mergeCell ref="A1244:A1248"/>
    <mergeCell ref="B1244:B1248"/>
    <mergeCell ref="C1244:C1248"/>
    <mergeCell ref="A1249:A1253"/>
    <mergeCell ref="A1295:J1295"/>
    <mergeCell ref="A1296:J1296"/>
    <mergeCell ref="B1269:B1273"/>
    <mergeCell ref="C1269:C1273"/>
    <mergeCell ref="A1274:A1278"/>
    <mergeCell ref="B1274:B1278"/>
    <mergeCell ref="C1274:C1278"/>
    <mergeCell ref="A1294:D1294"/>
    <mergeCell ref="A1289:A1293"/>
    <mergeCell ref="B1289:B1293"/>
    <mergeCell ref="A1312:A1316"/>
    <mergeCell ref="B1312:B1316"/>
    <mergeCell ref="A1346:A1350"/>
    <mergeCell ref="B1346:B1350"/>
    <mergeCell ref="A1327:D1327"/>
    <mergeCell ref="A1328:J1328"/>
    <mergeCell ref="A1329:J1329"/>
    <mergeCell ref="A1330:J1330"/>
    <mergeCell ref="B1317:B1321"/>
    <mergeCell ref="C1317:C1321"/>
    <mergeCell ref="C1346:C1350"/>
    <mergeCell ref="B1356:B1360"/>
    <mergeCell ref="C1356:C1360"/>
    <mergeCell ref="A1331:A1335"/>
    <mergeCell ref="B1331:B1335"/>
    <mergeCell ref="C1331:C1335"/>
    <mergeCell ref="B1341:B1345"/>
    <mergeCell ref="C1341:C1345"/>
    <mergeCell ref="A1341:A1345"/>
    <mergeCell ref="A1361:A1365"/>
    <mergeCell ref="B1361:B1365"/>
    <mergeCell ref="C1361:C1365"/>
    <mergeCell ref="B1403:B1407"/>
    <mergeCell ref="C1403:C1407"/>
    <mergeCell ref="B1368:B1372"/>
    <mergeCell ref="C1368:C1372"/>
    <mergeCell ref="A1393:A1397"/>
    <mergeCell ref="B1393:B1397"/>
    <mergeCell ref="C1393:C1397"/>
    <mergeCell ref="A1408:A1412"/>
    <mergeCell ref="B1408:B1412"/>
    <mergeCell ref="C1408:C1412"/>
    <mergeCell ref="B53:B57"/>
    <mergeCell ref="C53:C57"/>
    <mergeCell ref="A53:A57"/>
    <mergeCell ref="A58:D58"/>
    <mergeCell ref="A1367:J1367"/>
    <mergeCell ref="A1368:A1372"/>
    <mergeCell ref="A948:J948"/>
  </mergeCells>
  <printOptions gridLines="1"/>
  <pageMargins left="0.7086614173228347" right="0.7086614173228347" top="1.1811023622047245" bottom="0.7480314960629921" header="0.31496062992125984" footer="0.31496062992125984"/>
  <pageSetup horizontalDpi="600" verticalDpi="600" orientation="landscape" paperSize="9" r:id="rId1"/>
  <headerFooter alignWithMargins="0">
    <oddHeader>&amp;C&amp;P</oddHeader>
  </headerFooter>
  <ignoredErrors>
    <ignoredError sqref="E33:J33 E48 F48:J48 E1408:I1408 E1123:I1123 E329:F329" formulaRange="1"/>
    <ignoredError sqref="J13 E1004:J100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6" sqref="K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Ira</cp:lastModifiedBy>
  <cp:lastPrinted>2013-03-26T09:31:00Z</cp:lastPrinted>
  <dcterms:created xsi:type="dcterms:W3CDTF">2013-03-08T11:16:05Z</dcterms:created>
  <dcterms:modified xsi:type="dcterms:W3CDTF">2013-03-26T09:37:43Z</dcterms:modified>
  <cp:category/>
  <cp:version/>
  <cp:contentType/>
  <cp:contentStatus/>
</cp:coreProperties>
</file>