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<sst xmlns="http://schemas.openxmlformats.org/spreadsheetml/2006/main" count="121" uniqueCount="68">
  <si>
    <t>№/п</t>
  </si>
  <si>
    <t>Міста</t>
  </si>
  <si>
    <t>Планується
 створити</t>
  </si>
  <si>
    <t>у т. ч. по рокам:</t>
  </si>
  <si>
    <t>2009 р.</t>
  </si>
  <si>
    <t>2010 р.</t>
  </si>
  <si>
    <t>Авдіївка</t>
  </si>
  <si>
    <t>Артемівськ</t>
  </si>
  <si>
    <t>Вугледар</t>
  </si>
  <si>
    <t>Горлівка</t>
  </si>
  <si>
    <t>Дебальцеве</t>
  </si>
  <si>
    <t>Дзержинськ</t>
  </si>
  <si>
    <t>Димитров</t>
  </si>
  <si>
    <t>Добропілля</t>
  </si>
  <si>
    <t>Докучаєвськ</t>
  </si>
  <si>
    <t>Донецьк</t>
  </si>
  <si>
    <t>Дружківка</t>
  </si>
  <si>
    <t>Єнакієве</t>
  </si>
  <si>
    <t>Жданівка</t>
  </si>
  <si>
    <t>Кіровське</t>
  </si>
  <si>
    <t>Костянтинівка</t>
  </si>
  <si>
    <t>Краматорськ</t>
  </si>
  <si>
    <t>Красний Лиман</t>
  </si>
  <si>
    <t>Красноармійськ</t>
  </si>
  <si>
    <t>Макіївка</t>
  </si>
  <si>
    <t>Маріуполь</t>
  </si>
  <si>
    <t>Новогродівка</t>
  </si>
  <si>
    <t>Селидове</t>
  </si>
  <si>
    <t>Слов'янськ</t>
  </si>
  <si>
    <t>Сніжне</t>
  </si>
  <si>
    <t>Торез</t>
  </si>
  <si>
    <t>Харцизьк</t>
  </si>
  <si>
    <t>Шахтарськ</t>
  </si>
  <si>
    <t>Ясинувата</t>
  </si>
  <si>
    <t>Амвросіївський</t>
  </si>
  <si>
    <t>Артемівський</t>
  </si>
  <si>
    <t>В.Новоселківський</t>
  </si>
  <si>
    <t>Волноваський</t>
  </si>
  <si>
    <t>Володарський</t>
  </si>
  <si>
    <t>Костянтинівський</t>
  </si>
  <si>
    <t>Красноармійський</t>
  </si>
  <si>
    <t>Мар'їнський</t>
  </si>
  <si>
    <t>Новоазовський</t>
  </si>
  <si>
    <t>Олександрівський</t>
  </si>
  <si>
    <t>Першотравневий</t>
  </si>
  <si>
    <t>Слов`янський</t>
  </si>
  <si>
    <t>Старобешевський</t>
  </si>
  <si>
    <t>Тельмановський</t>
  </si>
  <si>
    <t>Шахтарський</t>
  </si>
  <si>
    <t>Ясинуватський</t>
  </si>
  <si>
    <t>В С Ь О Г О</t>
  </si>
  <si>
    <t>Добропільський</t>
  </si>
  <si>
    <t>2011 р.</t>
  </si>
  <si>
    <t>2013 р.</t>
  </si>
  <si>
    <t>2014 р.</t>
  </si>
  <si>
    <t>Кількість буд. 5 пов. та вище</t>
  </si>
  <si>
    <t>Кіл-ть будинків в ОСББ
 на 01.11.2009</t>
  </si>
  <si>
    <t>2012 р.</t>
  </si>
  <si>
    <t>від 2 
до 16</t>
  </si>
  <si>
    <t xml:space="preserve">2013 р. </t>
  </si>
  <si>
    <t>№
п/п</t>
  </si>
  <si>
    <t>у тому числі по рокам:</t>
  </si>
  <si>
    <t>Орієнтована кількість об’єднань співвласників багатоквартирних будинків</t>
  </si>
  <si>
    <t>70% від загальної кількості багатоповерхівок</t>
  </si>
  <si>
    <t>Кіл-ть будинків в ОСББ
 на 01.01.2010</t>
  </si>
  <si>
    <t>Додаток 2</t>
  </si>
  <si>
    <t>до рішення обласної ради</t>
  </si>
  <si>
    <t>___________№_______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</si>
</sst>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2">
    <font>
      <sz val="10"/>
      <name val="Arial"/>
      <family val="0"/>
    </font>
    <font>
      <sz val="12"/>
      <color indexed="8"/>
      <name val="Times New Roman CYR"/>
      <family val="1"/>
    </font>
    <font>
      <sz val="10"/>
      <color indexed="8"/>
      <name val="Times New Roman CYR"/>
      <family val="0"/>
    </font>
    <font>
      <i/>
      <sz val="12"/>
      <color indexed="8"/>
      <name val="Times New Roman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 CYR"/>
      <family val="1"/>
    </font>
    <font>
      <sz val="11"/>
      <name val="Arial"/>
      <family val="0"/>
    </font>
    <font>
      <sz val="11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/>
    </xf>
    <xf numFmtId="1" fontId="8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188" fontId="8" fillId="0" borderId="1" xfId="0" applyNumberFormat="1" applyFont="1" applyFill="1" applyBorder="1" applyAlignment="1">
      <alignment/>
    </xf>
    <xf numFmtId="188" fontId="8" fillId="0" borderId="1" xfId="0" applyNumberFormat="1" applyFont="1" applyBorder="1" applyAlignment="1">
      <alignment/>
    </xf>
    <xf numFmtId="188" fontId="10" fillId="0" borderId="1" xfId="0" applyNumberFormat="1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27">
      <selection activeCell="M8" sqref="M8"/>
    </sheetView>
  </sheetViews>
  <sheetFormatPr defaultColWidth="9.140625" defaultRowHeight="12.75"/>
  <cols>
    <col min="1" max="1" width="5.00390625" style="15" customWidth="1"/>
    <col min="2" max="2" width="16.8515625" style="15" customWidth="1"/>
    <col min="3" max="3" width="10.8515625" style="15" customWidth="1"/>
    <col min="4" max="4" width="8.8515625" style="15" hidden="1" customWidth="1"/>
    <col min="5" max="5" width="7.8515625" style="15" hidden="1" customWidth="1"/>
    <col min="6" max="6" width="10.00390625" style="15" customWidth="1"/>
    <col min="7" max="7" width="7.57421875" style="15" customWidth="1"/>
    <col min="8" max="9" width="8.140625" style="15" customWidth="1"/>
    <col min="10" max="10" width="7.421875" style="15" customWidth="1"/>
    <col min="11" max="11" width="7.28125" style="15" customWidth="1"/>
    <col min="12" max="12" width="9.140625" style="15" hidden="1" customWidth="1"/>
    <col min="13" max="16384" width="9.140625" style="15" customWidth="1"/>
  </cols>
  <sheetData>
    <row r="1" ht="15.75">
      <c r="I1" s="28" t="s">
        <v>65</v>
      </c>
    </row>
    <row r="2" ht="15.75">
      <c r="I2" s="28" t="s">
        <v>66</v>
      </c>
    </row>
    <row r="3" spans="9:11" ht="15.75">
      <c r="I3" s="28" t="s">
        <v>67</v>
      </c>
      <c r="J3" s="28"/>
      <c r="K3" s="28"/>
    </row>
    <row r="4" ht="11.25" customHeight="1">
      <c r="J4" s="28"/>
    </row>
    <row r="5" spans="1:11" ht="14.25" customHeight="1">
      <c r="A5" s="34" t="s">
        <v>62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4.25" customHeight="1">
      <c r="A6" s="30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0.5" customHeight="1">
      <c r="A7" s="39" t="s">
        <v>60</v>
      </c>
      <c r="B7" s="40" t="s">
        <v>1</v>
      </c>
      <c r="C7" s="36" t="s">
        <v>64</v>
      </c>
      <c r="D7" s="36" t="s">
        <v>55</v>
      </c>
      <c r="E7" s="41" t="s">
        <v>63</v>
      </c>
      <c r="F7" s="36" t="s">
        <v>2</v>
      </c>
      <c r="G7" s="37" t="s">
        <v>61</v>
      </c>
      <c r="H7" s="38"/>
      <c r="I7" s="38"/>
      <c r="J7" s="38"/>
      <c r="K7" s="38"/>
    </row>
    <row r="8" spans="1:11" ht="49.5" customHeight="1">
      <c r="A8" s="39"/>
      <c r="B8" s="40"/>
      <c r="C8" s="36"/>
      <c r="D8" s="36"/>
      <c r="E8" s="42"/>
      <c r="F8" s="36"/>
      <c r="G8" s="24" t="s">
        <v>5</v>
      </c>
      <c r="H8" s="24" t="s">
        <v>52</v>
      </c>
      <c r="I8" s="24" t="s">
        <v>57</v>
      </c>
      <c r="J8" s="24" t="s">
        <v>59</v>
      </c>
      <c r="K8" s="24" t="s">
        <v>54</v>
      </c>
    </row>
    <row r="9" spans="1:12" s="27" customFormat="1" ht="15" customHeight="1">
      <c r="A9" s="16">
        <v>1</v>
      </c>
      <c r="B9" s="17" t="s">
        <v>6</v>
      </c>
      <c r="C9" s="23">
        <v>13</v>
      </c>
      <c r="D9" s="23">
        <v>107</v>
      </c>
      <c r="E9" s="26">
        <f>D9*0.7</f>
        <v>74.89999999999999</v>
      </c>
      <c r="F9" s="26">
        <v>35</v>
      </c>
      <c r="G9" s="23">
        <v>13</v>
      </c>
      <c r="H9" s="23">
        <v>13</v>
      </c>
      <c r="I9" s="31">
        <v>2.6666666666666665</v>
      </c>
      <c r="J9" s="31">
        <v>2.6666666666666665</v>
      </c>
      <c r="K9" s="31">
        <v>2.6666666666666665</v>
      </c>
      <c r="L9" s="27">
        <f>G9+H9+I9+J9+K9</f>
        <v>34</v>
      </c>
    </row>
    <row r="10" spans="1:12" s="27" customFormat="1" ht="15" customHeight="1">
      <c r="A10" s="16">
        <v>2</v>
      </c>
      <c r="B10" s="17" t="s">
        <v>7</v>
      </c>
      <c r="C10" s="23">
        <v>46</v>
      </c>
      <c r="D10" s="23">
        <v>357</v>
      </c>
      <c r="E10" s="26">
        <f aca="true" t="shared" si="0" ref="E10:E53">D10*0.7</f>
        <v>249.89999999999998</v>
      </c>
      <c r="F10" s="26">
        <f aca="true" t="shared" si="1" ref="F10:F53">SUM(G10:K10)</f>
        <v>124</v>
      </c>
      <c r="G10" s="23">
        <v>42</v>
      </c>
      <c r="H10" s="23">
        <v>41</v>
      </c>
      <c r="I10" s="31">
        <v>15</v>
      </c>
      <c r="J10" s="31">
        <v>13</v>
      </c>
      <c r="K10" s="31">
        <v>13</v>
      </c>
      <c r="L10" s="27">
        <f aca="true" t="shared" si="2" ref="L10:L53">G10+H10+I10+J10+K10</f>
        <v>124</v>
      </c>
    </row>
    <row r="11" spans="1:12" s="27" customFormat="1" ht="15" customHeight="1">
      <c r="A11" s="16">
        <v>3</v>
      </c>
      <c r="B11" s="17" t="s">
        <v>8</v>
      </c>
      <c r="C11" s="23">
        <v>17</v>
      </c>
      <c r="D11" s="23">
        <v>87</v>
      </c>
      <c r="E11" s="26">
        <f t="shared" si="0"/>
        <v>60.9</v>
      </c>
      <c r="F11" s="26">
        <f t="shared" si="1"/>
        <v>29.000000000000004</v>
      </c>
      <c r="G11" s="23">
        <v>9</v>
      </c>
      <c r="H11" s="23">
        <v>9</v>
      </c>
      <c r="I11" s="31">
        <v>3.6666666666666665</v>
      </c>
      <c r="J11" s="31">
        <v>3.6666666666666665</v>
      </c>
      <c r="K11" s="31">
        <v>3.6666666666666665</v>
      </c>
      <c r="L11" s="27">
        <f t="shared" si="2"/>
        <v>29.000000000000004</v>
      </c>
    </row>
    <row r="12" spans="1:12" s="27" customFormat="1" ht="15" customHeight="1">
      <c r="A12" s="16">
        <v>4</v>
      </c>
      <c r="B12" s="17" t="s">
        <v>9</v>
      </c>
      <c r="C12" s="23">
        <v>40</v>
      </c>
      <c r="D12" s="23">
        <v>737</v>
      </c>
      <c r="E12" s="26">
        <f t="shared" si="0"/>
        <v>515.9</v>
      </c>
      <c r="F12" s="26">
        <f t="shared" si="1"/>
        <v>281</v>
      </c>
      <c r="G12" s="23">
        <v>96</v>
      </c>
      <c r="H12" s="23">
        <v>95</v>
      </c>
      <c r="I12" s="31">
        <v>30</v>
      </c>
      <c r="J12" s="31">
        <v>30</v>
      </c>
      <c r="K12" s="31">
        <v>30</v>
      </c>
      <c r="L12" s="27">
        <f t="shared" si="2"/>
        <v>281</v>
      </c>
    </row>
    <row r="13" spans="1:12" s="27" customFormat="1" ht="15" customHeight="1">
      <c r="A13" s="16">
        <v>5</v>
      </c>
      <c r="B13" s="17" t="s">
        <v>10</v>
      </c>
      <c r="C13" s="23">
        <v>18</v>
      </c>
      <c r="D13" s="23">
        <v>95</v>
      </c>
      <c r="E13" s="26">
        <f t="shared" si="0"/>
        <v>66.5</v>
      </c>
      <c r="F13" s="26">
        <f t="shared" si="1"/>
        <v>23.999999999999996</v>
      </c>
      <c r="G13" s="23">
        <v>10</v>
      </c>
      <c r="H13" s="23">
        <v>10</v>
      </c>
      <c r="I13" s="31">
        <v>1.3333333333333333</v>
      </c>
      <c r="J13" s="31">
        <v>1.3333333333333333</v>
      </c>
      <c r="K13" s="31">
        <v>1.3333333333333333</v>
      </c>
      <c r="L13" s="27">
        <f t="shared" si="2"/>
        <v>23.999999999999996</v>
      </c>
    </row>
    <row r="14" spans="1:12" s="27" customFormat="1" ht="15" customHeight="1">
      <c r="A14" s="16">
        <v>6</v>
      </c>
      <c r="B14" s="17" t="s">
        <v>11</v>
      </c>
      <c r="C14" s="23">
        <v>6</v>
      </c>
      <c r="D14" s="23">
        <v>124</v>
      </c>
      <c r="E14" s="26">
        <f t="shared" si="0"/>
        <v>86.8</v>
      </c>
      <c r="F14" s="26">
        <f t="shared" si="1"/>
        <v>37.99999999999999</v>
      </c>
      <c r="G14" s="23">
        <v>17</v>
      </c>
      <c r="H14" s="23">
        <v>16</v>
      </c>
      <c r="I14" s="31">
        <v>1.6666666666666667</v>
      </c>
      <c r="J14" s="31">
        <v>1.6666666666666667</v>
      </c>
      <c r="K14" s="31">
        <v>1.6666666666666667</v>
      </c>
      <c r="L14" s="27">
        <f t="shared" si="2"/>
        <v>37.99999999999999</v>
      </c>
    </row>
    <row r="15" spans="1:12" s="27" customFormat="1" ht="15" customHeight="1">
      <c r="A15" s="16">
        <v>7</v>
      </c>
      <c r="B15" s="17" t="s">
        <v>12</v>
      </c>
      <c r="C15" s="23">
        <v>42</v>
      </c>
      <c r="D15" s="23">
        <v>176</v>
      </c>
      <c r="E15" s="26">
        <f t="shared" si="0"/>
        <v>123.19999999999999</v>
      </c>
      <c r="F15" s="26">
        <f t="shared" si="1"/>
        <v>81</v>
      </c>
      <c r="G15" s="23">
        <v>17</v>
      </c>
      <c r="H15" s="23">
        <v>16</v>
      </c>
      <c r="I15" s="31">
        <v>16</v>
      </c>
      <c r="J15" s="31">
        <v>16</v>
      </c>
      <c r="K15" s="31">
        <v>16</v>
      </c>
      <c r="L15" s="27">
        <f t="shared" si="2"/>
        <v>81</v>
      </c>
    </row>
    <row r="16" spans="1:12" s="27" customFormat="1" ht="15" customHeight="1">
      <c r="A16" s="16">
        <v>8</v>
      </c>
      <c r="B16" s="17" t="s">
        <v>13</v>
      </c>
      <c r="C16" s="23">
        <v>130</v>
      </c>
      <c r="D16" s="23">
        <v>212</v>
      </c>
      <c r="E16" s="26">
        <f t="shared" si="0"/>
        <v>148.39999999999998</v>
      </c>
      <c r="F16" s="26">
        <f t="shared" si="1"/>
        <v>18</v>
      </c>
      <c r="G16" s="23">
        <v>4</v>
      </c>
      <c r="H16" s="23">
        <v>4</v>
      </c>
      <c r="I16" s="31">
        <v>4</v>
      </c>
      <c r="J16" s="31">
        <v>3</v>
      </c>
      <c r="K16" s="31">
        <v>3</v>
      </c>
      <c r="L16" s="27">
        <f t="shared" si="2"/>
        <v>18</v>
      </c>
    </row>
    <row r="17" spans="1:12" s="27" customFormat="1" ht="15" customHeight="1">
      <c r="A17" s="16">
        <v>9</v>
      </c>
      <c r="B17" s="17" t="s">
        <v>14</v>
      </c>
      <c r="C17" s="23">
        <v>12</v>
      </c>
      <c r="D17" s="23">
        <v>53</v>
      </c>
      <c r="E17" s="26">
        <f t="shared" si="0"/>
        <v>37.099999999999994</v>
      </c>
      <c r="F17" s="26">
        <f t="shared" si="1"/>
        <v>13</v>
      </c>
      <c r="G17" s="23">
        <v>5</v>
      </c>
      <c r="H17" s="23">
        <v>5</v>
      </c>
      <c r="I17" s="31">
        <v>1</v>
      </c>
      <c r="J17" s="31">
        <v>1</v>
      </c>
      <c r="K17" s="31">
        <v>1</v>
      </c>
      <c r="L17" s="27">
        <f t="shared" si="2"/>
        <v>13</v>
      </c>
    </row>
    <row r="18" spans="1:12" s="27" customFormat="1" ht="15" customHeight="1">
      <c r="A18" s="16">
        <v>10</v>
      </c>
      <c r="B18" s="17" t="s">
        <v>15</v>
      </c>
      <c r="C18" s="23">
        <v>284</v>
      </c>
      <c r="D18" s="23">
        <v>2277</v>
      </c>
      <c r="E18" s="26">
        <f t="shared" si="0"/>
        <v>1593.8999999999999</v>
      </c>
      <c r="F18" s="26">
        <f t="shared" si="1"/>
        <v>764</v>
      </c>
      <c r="G18" s="23">
        <v>262</v>
      </c>
      <c r="H18" s="23">
        <v>262</v>
      </c>
      <c r="I18" s="31">
        <v>80</v>
      </c>
      <c r="J18" s="31">
        <v>80</v>
      </c>
      <c r="K18" s="31">
        <v>80</v>
      </c>
      <c r="L18" s="27">
        <f t="shared" si="2"/>
        <v>764</v>
      </c>
    </row>
    <row r="19" spans="1:12" ht="15" customHeight="1">
      <c r="A19" s="16">
        <v>11</v>
      </c>
      <c r="B19" s="17" t="s">
        <v>16</v>
      </c>
      <c r="C19" s="20">
        <v>30</v>
      </c>
      <c r="D19" s="20">
        <v>172</v>
      </c>
      <c r="E19" s="25">
        <f t="shared" si="0"/>
        <v>120.39999999999999</v>
      </c>
      <c r="F19" s="26">
        <f t="shared" si="1"/>
        <v>45</v>
      </c>
      <c r="G19" s="20">
        <v>18</v>
      </c>
      <c r="H19" s="20">
        <v>18</v>
      </c>
      <c r="I19" s="32">
        <v>3</v>
      </c>
      <c r="J19" s="32">
        <v>3</v>
      </c>
      <c r="K19" s="32">
        <v>3</v>
      </c>
      <c r="L19" s="15">
        <f t="shared" si="2"/>
        <v>45</v>
      </c>
    </row>
    <row r="20" spans="1:12" ht="15" customHeight="1">
      <c r="A20" s="16">
        <v>12</v>
      </c>
      <c r="B20" s="17" t="s">
        <v>17</v>
      </c>
      <c r="C20" s="20">
        <v>29</v>
      </c>
      <c r="D20" s="20">
        <v>306</v>
      </c>
      <c r="E20" s="25">
        <f t="shared" si="0"/>
        <v>214.2</v>
      </c>
      <c r="F20" s="26">
        <f t="shared" si="1"/>
        <v>86.99999999999999</v>
      </c>
      <c r="G20" s="20">
        <v>37</v>
      </c>
      <c r="H20" s="20">
        <v>37</v>
      </c>
      <c r="I20" s="32">
        <v>4.333333333333333</v>
      </c>
      <c r="J20" s="32">
        <v>4.333333333333333</v>
      </c>
      <c r="K20" s="32">
        <v>4.333333333333333</v>
      </c>
      <c r="L20" s="15">
        <f t="shared" si="2"/>
        <v>86.99999999999999</v>
      </c>
    </row>
    <row r="21" spans="1:12" ht="15" customHeight="1">
      <c r="A21" s="16">
        <v>13</v>
      </c>
      <c r="B21" s="17" t="s">
        <v>18</v>
      </c>
      <c r="C21" s="20">
        <v>23</v>
      </c>
      <c r="D21" s="20">
        <v>30</v>
      </c>
      <c r="E21" s="25">
        <f t="shared" si="0"/>
        <v>21</v>
      </c>
      <c r="F21" s="26">
        <f t="shared" si="1"/>
        <v>0</v>
      </c>
      <c r="G21" s="20">
        <v>0</v>
      </c>
      <c r="H21" s="20">
        <v>0</v>
      </c>
      <c r="I21" s="32">
        <v>0</v>
      </c>
      <c r="J21" s="32">
        <v>0</v>
      </c>
      <c r="K21" s="32">
        <v>0</v>
      </c>
      <c r="L21" s="15">
        <f t="shared" si="2"/>
        <v>0</v>
      </c>
    </row>
    <row r="22" spans="1:12" ht="15" customHeight="1">
      <c r="A22" s="16">
        <v>14</v>
      </c>
      <c r="B22" s="18" t="s">
        <v>19</v>
      </c>
      <c r="C22" s="20">
        <v>46</v>
      </c>
      <c r="D22" s="20">
        <v>207</v>
      </c>
      <c r="E22" s="25">
        <f t="shared" si="0"/>
        <v>144.89999999999998</v>
      </c>
      <c r="F22" s="26">
        <f t="shared" si="1"/>
        <v>78</v>
      </c>
      <c r="G22" s="20">
        <v>20</v>
      </c>
      <c r="H22" s="20">
        <v>20</v>
      </c>
      <c r="I22" s="32">
        <v>12.666666666666666</v>
      </c>
      <c r="J22" s="32">
        <v>12.666666666666666</v>
      </c>
      <c r="K22" s="32">
        <v>12.666666666666666</v>
      </c>
      <c r="L22" s="15">
        <f t="shared" si="2"/>
        <v>78</v>
      </c>
    </row>
    <row r="23" spans="1:12" ht="15" customHeight="1">
      <c r="A23" s="16">
        <v>15</v>
      </c>
      <c r="B23" s="17" t="s">
        <v>20</v>
      </c>
      <c r="C23" s="20">
        <v>2</v>
      </c>
      <c r="D23" s="20">
        <v>198</v>
      </c>
      <c r="E23" s="25">
        <f t="shared" si="0"/>
        <v>138.6</v>
      </c>
      <c r="F23" s="26">
        <f t="shared" si="1"/>
        <v>71</v>
      </c>
      <c r="G23" s="20">
        <v>28</v>
      </c>
      <c r="H23" s="20">
        <v>28</v>
      </c>
      <c r="I23" s="32">
        <v>6</v>
      </c>
      <c r="J23" s="32">
        <v>5</v>
      </c>
      <c r="K23" s="32">
        <v>4</v>
      </c>
      <c r="L23" s="15">
        <f t="shared" si="2"/>
        <v>71</v>
      </c>
    </row>
    <row r="24" spans="1:12" ht="15" customHeight="1">
      <c r="A24" s="16">
        <v>16</v>
      </c>
      <c r="B24" s="17" t="s">
        <v>21</v>
      </c>
      <c r="C24" s="20">
        <v>49</v>
      </c>
      <c r="D24" s="20">
        <v>394</v>
      </c>
      <c r="E24" s="25">
        <f t="shared" si="0"/>
        <v>275.79999999999995</v>
      </c>
      <c r="F24" s="26">
        <f t="shared" si="1"/>
        <v>164</v>
      </c>
      <c r="G24" s="20">
        <v>46</v>
      </c>
      <c r="H24" s="20">
        <v>46</v>
      </c>
      <c r="I24" s="32">
        <v>26</v>
      </c>
      <c r="J24" s="32">
        <v>23</v>
      </c>
      <c r="K24" s="32">
        <v>23</v>
      </c>
      <c r="L24" s="15">
        <f t="shared" si="2"/>
        <v>164</v>
      </c>
    </row>
    <row r="25" spans="1:12" ht="15" customHeight="1">
      <c r="A25" s="16">
        <v>17</v>
      </c>
      <c r="B25" s="17" t="s">
        <v>23</v>
      </c>
      <c r="C25" s="20">
        <v>11</v>
      </c>
      <c r="D25" s="20">
        <v>208</v>
      </c>
      <c r="E25" s="25">
        <f t="shared" si="0"/>
        <v>145.6</v>
      </c>
      <c r="F25" s="26">
        <f t="shared" si="1"/>
        <v>75</v>
      </c>
      <c r="G25" s="20">
        <v>27</v>
      </c>
      <c r="H25" s="20">
        <v>27</v>
      </c>
      <c r="I25" s="32">
        <v>7</v>
      </c>
      <c r="J25" s="32">
        <v>7</v>
      </c>
      <c r="K25" s="32">
        <v>7</v>
      </c>
      <c r="L25" s="15">
        <f t="shared" si="2"/>
        <v>75</v>
      </c>
    </row>
    <row r="26" spans="1:12" ht="15" customHeight="1">
      <c r="A26" s="16">
        <v>18</v>
      </c>
      <c r="B26" s="17" t="s">
        <v>22</v>
      </c>
      <c r="C26" s="20">
        <v>2</v>
      </c>
      <c r="D26" s="20">
        <v>57</v>
      </c>
      <c r="E26" s="25">
        <f t="shared" si="0"/>
        <v>39.9</v>
      </c>
      <c r="F26" s="26">
        <f t="shared" si="1"/>
        <v>19</v>
      </c>
      <c r="G26" s="20">
        <v>8</v>
      </c>
      <c r="H26" s="20">
        <v>8</v>
      </c>
      <c r="I26" s="32">
        <v>1</v>
      </c>
      <c r="J26" s="32">
        <v>1</v>
      </c>
      <c r="K26" s="32">
        <v>1</v>
      </c>
      <c r="L26" s="15">
        <f t="shared" si="2"/>
        <v>19</v>
      </c>
    </row>
    <row r="27" spans="1:12" ht="15" customHeight="1">
      <c r="A27" s="16">
        <v>19</v>
      </c>
      <c r="B27" s="17" t="s">
        <v>24</v>
      </c>
      <c r="C27" s="20">
        <v>534</v>
      </c>
      <c r="D27" s="20">
        <v>605</v>
      </c>
      <c r="E27" s="25">
        <v>605</v>
      </c>
      <c r="F27" s="26">
        <f t="shared" si="1"/>
        <v>71</v>
      </c>
      <c r="G27" s="20">
        <v>15</v>
      </c>
      <c r="H27" s="20">
        <v>14</v>
      </c>
      <c r="I27" s="32">
        <v>14</v>
      </c>
      <c r="J27" s="32">
        <v>14</v>
      </c>
      <c r="K27" s="32">
        <v>14</v>
      </c>
      <c r="L27" s="15">
        <f t="shared" si="2"/>
        <v>71</v>
      </c>
    </row>
    <row r="28" spans="1:12" ht="15" customHeight="1">
      <c r="A28" s="16">
        <v>20</v>
      </c>
      <c r="B28" s="17" t="s">
        <v>25</v>
      </c>
      <c r="C28" s="20">
        <v>50</v>
      </c>
      <c r="D28" s="20">
        <v>1079</v>
      </c>
      <c r="E28" s="25">
        <f t="shared" si="0"/>
        <v>755.3</v>
      </c>
      <c r="F28" s="26">
        <f t="shared" si="1"/>
        <v>432</v>
      </c>
      <c r="G28" s="20">
        <v>141</v>
      </c>
      <c r="H28" s="20">
        <v>141</v>
      </c>
      <c r="I28" s="32">
        <v>42</v>
      </c>
      <c r="J28" s="32">
        <v>53</v>
      </c>
      <c r="K28" s="32">
        <v>55</v>
      </c>
      <c r="L28" s="15">
        <f t="shared" si="2"/>
        <v>432</v>
      </c>
    </row>
    <row r="29" spans="1:12" ht="15" customHeight="1">
      <c r="A29" s="16">
        <v>21</v>
      </c>
      <c r="B29" s="17" t="s">
        <v>26</v>
      </c>
      <c r="C29" s="20">
        <v>84</v>
      </c>
      <c r="D29" s="20">
        <v>228</v>
      </c>
      <c r="E29" s="25">
        <f t="shared" si="0"/>
        <v>159.6</v>
      </c>
      <c r="F29" s="26">
        <f t="shared" si="1"/>
        <v>0</v>
      </c>
      <c r="G29" s="20">
        <v>0</v>
      </c>
      <c r="H29" s="20">
        <v>0</v>
      </c>
      <c r="I29" s="32">
        <v>0</v>
      </c>
      <c r="J29" s="32">
        <v>0</v>
      </c>
      <c r="K29" s="32">
        <v>0</v>
      </c>
      <c r="L29" s="15">
        <f t="shared" si="2"/>
        <v>0</v>
      </c>
    </row>
    <row r="30" spans="1:12" ht="15" customHeight="1">
      <c r="A30" s="16">
        <v>22</v>
      </c>
      <c r="B30" s="17" t="s">
        <v>27</v>
      </c>
      <c r="C30" s="20">
        <v>17</v>
      </c>
      <c r="D30" s="20">
        <v>176</v>
      </c>
      <c r="E30" s="25">
        <f t="shared" si="0"/>
        <v>123.19999999999999</v>
      </c>
      <c r="F30" s="26">
        <f t="shared" si="1"/>
        <v>103</v>
      </c>
      <c r="G30" s="20">
        <v>22</v>
      </c>
      <c r="H30" s="20">
        <v>21</v>
      </c>
      <c r="I30" s="32">
        <v>20</v>
      </c>
      <c r="J30" s="32">
        <v>20</v>
      </c>
      <c r="K30" s="32">
        <v>20</v>
      </c>
      <c r="L30" s="15">
        <f t="shared" si="2"/>
        <v>103</v>
      </c>
    </row>
    <row r="31" spans="1:12" ht="15" customHeight="1">
      <c r="A31" s="16">
        <v>23</v>
      </c>
      <c r="B31" s="17" t="s">
        <v>28</v>
      </c>
      <c r="C31" s="20">
        <v>40</v>
      </c>
      <c r="D31" s="20">
        <v>234</v>
      </c>
      <c r="E31" s="25">
        <f t="shared" si="0"/>
        <v>163.79999999999998</v>
      </c>
      <c r="F31" s="26">
        <f t="shared" si="1"/>
        <v>73.66666666666667</v>
      </c>
      <c r="G31" s="20">
        <v>25</v>
      </c>
      <c r="H31" s="20">
        <v>25</v>
      </c>
      <c r="I31" s="32">
        <v>10</v>
      </c>
      <c r="J31" s="32">
        <v>8</v>
      </c>
      <c r="K31" s="32">
        <v>5.666666666666667</v>
      </c>
      <c r="L31" s="15">
        <f t="shared" si="2"/>
        <v>73.66666666666667</v>
      </c>
    </row>
    <row r="32" spans="1:12" ht="15" customHeight="1">
      <c r="A32" s="16">
        <v>24</v>
      </c>
      <c r="B32" s="17" t="s">
        <v>29</v>
      </c>
      <c r="C32" s="20">
        <v>109</v>
      </c>
      <c r="D32" s="20">
        <v>127</v>
      </c>
      <c r="E32" s="25">
        <v>127</v>
      </c>
      <c r="F32" s="26">
        <f t="shared" si="1"/>
        <v>18</v>
      </c>
      <c r="G32" s="20">
        <v>4</v>
      </c>
      <c r="H32" s="20">
        <v>4</v>
      </c>
      <c r="I32" s="32">
        <v>4</v>
      </c>
      <c r="J32" s="32">
        <v>3</v>
      </c>
      <c r="K32" s="32">
        <v>3</v>
      </c>
      <c r="L32" s="15">
        <f t="shared" si="2"/>
        <v>18</v>
      </c>
    </row>
    <row r="33" spans="1:12" ht="15" customHeight="1">
      <c r="A33" s="16">
        <v>25</v>
      </c>
      <c r="B33" s="17" t="s">
        <v>30</v>
      </c>
      <c r="C33" s="20">
        <v>16</v>
      </c>
      <c r="D33" s="20">
        <v>178</v>
      </c>
      <c r="E33" s="25">
        <f t="shared" si="0"/>
        <v>124.6</v>
      </c>
      <c r="F33" s="26">
        <f t="shared" si="1"/>
        <v>60.666666666666664</v>
      </c>
      <c r="G33" s="20">
        <v>22</v>
      </c>
      <c r="H33" s="20">
        <v>22</v>
      </c>
      <c r="I33" s="32">
        <v>8</v>
      </c>
      <c r="J33" s="32">
        <v>5</v>
      </c>
      <c r="K33" s="32">
        <v>3.6666666666666665</v>
      </c>
      <c r="L33" s="15">
        <f t="shared" si="2"/>
        <v>60.666666666666664</v>
      </c>
    </row>
    <row r="34" spans="1:12" ht="15" customHeight="1">
      <c r="A34" s="16">
        <v>26</v>
      </c>
      <c r="B34" s="17" t="s">
        <v>31</v>
      </c>
      <c r="C34" s="20">
        <v>108</v>
      </c>
      <c r="D34" s="20">
        <v>230</v>
      </c>
      <c r="E34" s="25">
        <f t="shared" si="0"/>
        <v>161</v>
      </c>
      <c r="F34" s="26">
        <f t="shared" si="1"/>
        <v>43</v>
      </c>
      <c r="G34" s="20">
        <v>11</v>
      </c>
      <c r="H34" s="20">
        <v>11</v>
      </c>
      <c r="I34" s="32">
        <v>7</v>
      </c>
      <c r="J34" s="32">
        <v>7</v>
      </c>
      <c r="K34" s="32">
        <v>7</v>
      </c>
      <c r="L34" s="15">
        <f t="shared" si="2"/>
        <v>43</v>
      </c>
    </row>
    <row r="35" spans="1:12" ht="15" customHeight="1">
      <c r="A35" s="16">
        <v>27</v>
      </c>
      <c r="B35" s="17" t="s">
        <v>32</v>
      </c>
      <c r="C35" s="20">
        <v>60</v>
      </c>
      <c r="D35" s="20">
        <v>135</v>
      </c>
      <c r="E35" s="25">
        <f t="shared" si="0"/>
        <v>94.5</v>
      </c>
      <c r="F35" s="26">
        <f t="shared" si="1"/>
        <v>35</v>
      </c>
      <c r="G35" s="20">
        <v>7</v>
      </c>
      <c r="H35" s="20">
        <v>7</v>
      </c>
      <c r="I35" s="32">
        <v>7</v>
      </c>
      <c r="J35" s="32">
        <v>7</v>
      </c>
      <c r="K35" s="32">
        <v>7</v>
      </c>
      <c r="L35" s="15">
        <f t="shared" si="2"/>
        <v>35</v>
      </c>
    </row>
    <row r="36" spans="1:12" ht="15" customHeight="1">
      <c r="A36" s="16">
        <v>28</v>
      </c>
      <c r="B36" s="17" t="s">
        <v>33</v>
      </c>
      <c r="C36" s="20">
        <v>25</v>
      </c>
      <c r="D36" s="20">
        <v>101</v>
      </c>
      <c r="E36" s="25">
        <f t="shared" si="0"/>
        <v>70.69999999999999</v>
      </c>
      <c r="F36" s="26">
        <f t="shared" si="1"/>
        <v>32</v>
      </c>
      <c r="G36" s="20">
        <v>10</v>
      </c>
      <c r="H36" s="20">
        <v>9</v>
      </c>
      <c r="I36" s="32">
        <v>6</v>
      </c>
      <c r="J36" s="32">
        <v>4</v>
      </c>
      <c r="K36" s="32">
        <v>3</v>
      </c>
      <c r="L36" s="15">
        <f t="shared" si="2"/>
        <v>32</v>
      </c>
    </row>
    <row r="37" spans="1:12" ht="15" customHeight="1">
      <c r="A37" s="16">
        <v>29</v>
      </c>
      <c r="B37" s="17" t="s">
        <v>34</v>
      </c>
      <c r="C37" s="20">
        <v>4</v>
      </c>
      <c r="D37" s="20">
        <v>41</v>
      </c>
      <c r="E37" s="25">
        <f t="shared" si="0"/>
        <v>28.7</v>
      </c>
      <c r="F37" s="26">
        <f t="shared" si="1"/>
        <v>14.999999999999998</v>
      </c>
      <c r="G37" s="20">
        <v>5</v>
      </c>
      <c r="H37" s="20">
        <v>5</v>
      </c>
      <c r="I37" s="32">
        <v>1.6666666666666667</v>
      </c>
      <c r="J37" s="32">
        <v>1.6666666666666667</v>
      </c>
      <c r="K37" s="32">
        <v>1.6666666666666667</v>
      </c>
      <c r="L37" s="15">
        <f t="shared" si="2"/>
        <v>14.999999999999998</v>
      </c>
    </row>
    <row r="38" spans="1:12" ht="15" customHeight="1">
      <c r="A38" s="16">
        <v>30</v>
      </c>
      <c r="B38" s="17" t="s">
        <v>35</v>
      </c>
      <c r="C38" s="20">
        <v>8</v>
      </c>
      <c r="D38" s="20">
        <v>45</v>
      </c>
      <c r="E38" s="25">
        <f t="shared" si="0"/>
        <v>31.499999999999996</v>
      </c>
      <c r="F38" s="26">
        <f t="shared" si="1"/>
        <v>16</v>
      </c>
      <c r="G38" s="20">
        <v>5</v>
      </c>
      <c r="H38" s="20">
        <v>5</v>
      </c>
      <c r="I38" s="32">
        <v>2</v>
      </c>
      <c r="J38" s="32">
        <v>2</v>
      </c>
      <c r="K38" s="32">
        <v>2</v>
      </c>
      <c r="L38" s="15">
        <f t="shared" si="2"/>
        <v>16</v>
      </c>
    </row>
    <row r="39" spans="1:12" ht="15" customHeight="1">
      <c r="A39" s="16">
        <v>31</v>
      </c>
      <c r="B39" s="17" t="s">
        <v>36</v>
      </c>
      <c r="C39" s="20">
        <v>0</v>
      </c>
      <c r="D39" s="20">
        <v>2</v>
      </c>
      <c r="E39" s="25">
        <f t="shared" si="0"/>
        <v>1.4</v>
      </c>
      <c r="F39" s="26">
        <f t="shared" si="1"/>
        <v>1.9999999999999998</v>
      </c>
      <c r="G39" s="20">
        <v>1</v>
      </c>
      <c r="H39" s="20">
        <v>0</v>
      </c>
      <c r="I39" s="32">
        <v>0.3333333333333333</v>
      </c>
      <c r="J39" s="32">
        <v>0.3333333333333333</v>
      </c>
      <c r="K39" s="32">
        <v>0.3333333333333333</v>
      </c>
      <c r="L39" s="15">
        <f t="shared" si="2"/>
        <v>1.9999999999999998</v>
      </c>
    </row>
    <row r="40" spans="1:12" ht="15" customHeight="1">
      <c r="A40" s="16">
        <v>32</v>
      </c>
      <c r="B40" s="17" t="s">
        <v>37</v>
      </c>
      <c r="C40" s="20">
        <v>19</v>
      </c>
      <c r="D40" s="20">
        <v>80</v>
      </c>
      <c r="E40" s="25">
        <f t="shared" si="0"/>
        <v>56</v>
      </c>
      <c r="F40" s="26">
        <f t="shared" si="1"/>
        <v>20</v>
      </c>
      <c r="G40" s="20">
        <v>8</v>
      </c>
      <c r="H40" s="20">
        <v>8</v>
      </c>
      <c r="I40" s="32">
        <v>2</v>
      </c>
      <c r="J40" s="32">
        <v>1</v>
      </c>
      <c r="K40" s="32">
        <v>1</v>
      </c>
      <c r="L40" s="15">
        <f t="shared" si="2"/>
        <v>20</v>
      </c>
    </row>
    <row r="41" spans="1:12" ht="15" customHeight="1">
      <c r="A41" s="16">
        <v>33</v>
      </c>
      <c r="B41" s="17" t="s">
        <v>38</v>
      </c>
      <c r="C41" s="20">
        <v>9</v>
      </c>
      <c r="D41" s="20">
        <v>60</v>
      </c>
      <c r="E41" s="25">
        <f t="shared" si="0"/>
        <v>42</v>
      </c>
      <c r="F41" s="26">
        <f t="shared" si="1"/>
        <v>25.000000000000004</v>
      </c>
      <c r="G41" s="20">
        <v>7</v>
      </c>
      <c r="H41" s="20">
        <v>7</v>
      </c>
      <c r="I41" s="32">
        <v>3.6666666666666665</v>
      </c>
      <c r="J41" s="32">
        <v>3.6666666666666665</v>
      </c>
      <c r="K41" s="32">
        <v>3.6666666666666665</v>
      </c>
      <c r="L41" s="15">
        <f t="shared" si="2"/>
        <v>25.000000000000004</v>
      </c>
    </row>
    <row r="42" spans="1:12" ht="15" customHeight="1">
      <c r="A42" s="16">
        <v>34</v>
      </c>
      <c r="B42" s="17" t="s">
        <v>51</v>
      </c>
      <c r="C42" s="20">
        <v>1</v>
      </c>
      <c r="D42" s="20">
        <v>0</v>
      </c>
      <c r="E42" s="25">
        <f t="shared" si="0"/>
        <v>0</v>
      </c>
      <c r="F42" s="26">
        <f t="shared" si="1"/>
        <v>1</v>
      </c>
      <c r="G42" s="20">
        <v>0</v>
      </c>
      <c r="H42" s="20">
        <v>0</v>
      </c>
      <c r="I42" s="32">
        <v>0.3333333333333333</v>
      </c>
      <c r="J42" s="32">
        <v>0.3333333333333333</v>
      </c>
      <c r="K42" s="32">
        <v>0.3333333333333333</v>
      </c>
      <c r="L42" s="15">
        <f t="shared" si="2"/>
        <v>1</v>
      </c>
    </row>
    <row r="43" spans="1:12" ht="15" customHeight="1">
      <c r="A43" s="16">
        <v>35</v>
      </c>
      <c r="B43" s="18" t="s">
        <v>39</v>
      </c>
      <c r="C43" s="20">
        <v>3</v>
      </c>
      <c r="D43" s="20">
        <v>4</v>
      </c>
      <c r="E43" s="25">
        <f t="shared" si="0"/>
        <v>2.8</v>
      </c>
      <c r="F43" s="26">
        <f t="shared" si="1"/>
        <v>0</v>
      </c>
      <c r="G43" s="20">
        <v>0</v>
      </c>
      <c r="H43" s="20">
        <v>0</v>
      </c>
      <c r="I43" s="32">
        <v>0</v>
      </c>
      <c r="J43" s="32">
        <v>0</v>
      </c>
      <c r="K43" s="32">
        <v>0</v>
      </c>
      <c r="L43" s="15">
        <f t="shared" si="2"/>
        <v>0</v>
      </c>
    </row>
    <row r="44" spans="1:12" ht="15" customHeight="1">
      <c r="A44" s="16">
        <v>36</v>
      </c>
      <c r="B44" s="17" t="s">
        <v>40</v>
      </c>
      <c r="C44" s="20">
        <v>0</v>
      </c>
      <c r="D44" s="20">
        <v>0</v>
      </c>
      <c r="E44" s="25">
        <f t="shared" si="0"/>
        <v>0</v>
      </c>
      <c r="F44" s="26">
        <f t="shared" si="1"/>
        <v>0</v>
      </c>
      <c r="G44" s="20">
        <v>0</v>
      </c>
      <c r="H44" s="20">
        <v>0</v>
      </c>
      <c r="I44" s="32">
        <v>0</v>
      </c>
      <c r="J44" s="32">
        <v>0</v>
      </c>
      <c r="K44" s="32">
        <v>0</v>
      </c>
      <c r="L44" s="15">
        <f t="shared" si="2"/>
        <v>0</v>
      </c>
    </row>
    <row r="45" spans="1:12" ht="15" customHeight="1">
      <c r="A45" s="16">
        <v>37</v>
      </c>
      <c r="B45" s="17" t="s">
        <v>41</v>
      </c>
      <c r="C45" s="20">
        <v>4</v>
      </c>
      <c r="D45" s="20">
        <v>136</v>
      </c>
      <c r="E45" s="25">
        <f t="shared" si="0"/>
        <v>95.19999999999999</v>
      </c>
      <c r="F45" s="26">
        <f t="shared" si="1"/>
        <v>43</v>
      </c>
      <c r="G45" s="20">
        <v>19</v>
      </c>
      <c r="H45" s="20">
        <v>18</v>
      </c>
      <c r="I45" s="32">
        <v>3</v>
      </c>
      <c r="J45" s="32">
        <v>2</v>
      </c>
      <c r="K45" s="32">
        <v>1</v>
      </c>
      <c r="L45" s="15">
        <f t="shared" si="2"/>
        <v>43</v>
      </c>
    </row>
    <row r="46" spans="1:12" ht="15" customHeight="1">
      <c r="A46" s="16">
        <v>38</v>
      </c>
      <c r="B46" s="17" t="s">
        <v>42</v>
      </c>
      <c r="C46" s="20">
        <v>1</v>
      </c>
      <c r="D46" s="20">
        <v>14</v>
      </c>
      <c r="E46" s="25">
        <f t="shared" si="0"/>
        <v>9.799999999999999</v>
      </c>
      <c r="F46" s="26">
        <f t="shared" si="1"/>
        <v>7</v>
      </c>
      <c r="G46" s="20">
        <v>2</v>
      </c>
      <c r="H46" s="20">
        <v>2</v>
      </c>
      <c r="I46" s="32">
        <v>1</v>
      </c>
      <c r="J46" s="32">
        <v>1</v>
      </c>
      <c r="K46" s="32">
        <v>1</v>
      </c>
      <c r="L46" s="15">
        <f t="shared" si="2"/>
        <v>7</v>
      </c>
    </row>
    <row r="47" spans="1:12" ht="15" customHeight="1">
      <c r="A47" s="16">
        <v>39</v>
      </c>
      <c r="B47" s="19" t="s">
        <v>43</v>
      </c>
      <c r="C47" s="20">
        <v>1</v>
      </c>
      <c r="D47" s="20">
        <v>6</v>
      </c>
      <c r="E47" s="25">
        <f t="shared" si="0"/>
        <v>4.199999999999999</v>
      </c>
      <c r="F47" s="26">
        <f t="shared" si="1"/>
        <v>3.0000000000000004</v>
      </c>
      <c r="G47" s="20">
        <v>1</v>
      </c>
      <c r="H47" s="20">
        <v>1</v>
      </c>
      <c r="I47" s="32">
        <v>0.3333333333333333</v>
      </c>
      <c r="J47" s="32">
        <v>0.3333333333333333</v>
      </c>
      <c r="K47" s="32">
        <v>0.3333333333333333</v>
      </c>
      <c r="L47" s="15">
        <f t="shared" si="2"/>
        <v>3.0000000000000004</v>
      </c>
    </row>
    <row r="48" spans="1:12" ht="15" customHeight="1">
      <c r="A48" s="16">
        <v>40</v>
      </c>
      <c r="B48" s="19" t="s">
        <v>44</v>
      </c>
      <c r="C48" s="20">
        <v>0</v>
      </c>
      <c r="D48" s="20">
        <v>6</v>
      </c>
      <c r="E48" s="25">
        <f t="shared" si="0"/>
        <v>4.199999999999999</v>
      </c>
      <c r="F48" s="26">
        <f t="shared" si="1"/>
        <v>2</v>
      </c>
      <c r="G48" s="20">
        <v>1</v>
      </c>
      <c r="H48" s="20">
        <v>1</v>
      </c>
      <c r="I48" s="32">
        <v>0</v>
      </c>
      <c r="J48" s="32">
        <v>0</v>
      </c>
      <c r="K48" s="32">
        <v>0</v>
      </c>
      <c r="L48" s="15">
        <f t="shared" si="2"/>
        <v>2</v>
      </c>
    </row>
    <row r="49" spans="1:12" ht="15" customHeight="1">
      <c r="A49" s="16">
        <v>41</v>
      </c>
      <c r="B49" s="19" t="s">
        <v>45</v>
      </c>
      <c r="C49" s="20">
        <v>7</v>
      </c>
      <c r="D49" s="20">
        <v>42</v>
      </c>
      <c r="E49" s="25">
        <f t="shared" si="0"/>
        <v>29.4</v>
      </c>
      <c r="F49" s="26">
        <f t="shared" si="1"/>
        <v>11.999999999999998</v>
      </c>
      <c r="G49" s="20">
        <v>5</v>
      </c>
      <c r="H49" s="20">
        <v>5</v>
      </c>
      <c r="I49" s="32">
        <v>0.6666666666666666</v>
      </c>
      <c r="J49" s="32">
        <v>0.6666666666666666</v>
      </c>
      <c r="K49" s="32">
        <v>0.6666666666666666</v>
      </c>
      <c r="L49" s="15">
        <f t="shared" si="2"/>
        <v>11.999999999999998</v>
      </c>
    </row>
    <row r="50" spans="1:12" ht="15" customHeight="1">
      <c r="A50" s="16">
        <v>42</v>
      </c>
      <c r="B50" s="19" t="s">
        <v>46</v>
      </c>
      <c r="C50" s="20">
        <v>0</v>
      </c>
      <c r="D50" s="20">
        <v>28</v>
      </c>
      <c r="E50" s="25">
        <f t="shared" si="0"/>
        <v>19.599999999999998</v>
      </c>
      <c r="F50" s="26">
        <f t="shared" si="1"/>
        <v>12.000000000000002</v>
      </c>
      <c r="G50" s="20">
        <v>4</v>
      </c>
      <c r="H50" s="20">
        <v>4</v>
      </c>
      <c r="I50" s="32">
        <v>1.3333333333333333</v>
      </c>
      <c r="J50" s="32">
        <v>1.3333333333333333</v>
      </c>
      <c r="K50" s="32">
        <v>1.3333333333333333</v>
      </c>
      <c r="L50" s="15">
        <f t="shared" si="2"/>
        <v>12.000000000000002</v>
      </c>
    </row>
    <row r="51" spans="1:12" ht="15" customHeight="1">
      <c r="A51" s="16">
        <v>43</v>
      </c>
      <c r="B51" s="19" t="s">
        <v>47</v>
      </c>
      <c r="C51" s="20">
        <v>11</v>
      </c>
      <c r="D51" s="20">
        <v>15</v>
      </c>
      <c r="E51" s="25">
        <f t="shared" si="0"/>
        <v>10.5</v>
      </c>
      <c r="F51" s="26">
        <f t="shared" si="1"/>
        <v>8</v>
      </c>
      <c r="G51" s="20">
        <v>1</v>
      </c>
      <c r="H51" s="20">
        <v>1</v>
      </c>
      <c r="I51" s="32">
        <v>3</v>
      </c>
      <c r="J51" s="32">
        <v>2</v>
      </c>
      <c r="K51" s="32">
        <v>1</v>
      </c>
      <c r="L51" s="15">
        <f t="shared" si="2"/>
        <v>8</v>
      </c>
    </row>
    <row r="52" spans="1:12" ht="15" customHeight="1">
      <c r="A52" s="16">
        <v>44</v>
      </c>
      <c r="B52" s="19" t="s">
        <v>48</v>
      </c>
      <c r="C52" s="20">
        <v>4</v>
      </c>
      <c r="D52" s="20">
        <v>4</v>
      </c>
      <c r="E52" s="25">
        <f t="shared" si="0"/>
        <v>2.8</v>
      </c>
      <c r="F52" s="26">
        <f t="shared" si="1"/>
        <v>0</v>
      </c>
      <c r="G52" s="20">
        <v>0</v>
      </c>
      <c r="H52" s="20">
        <v>0</v>
      </c>
      <c r="I52" s="32">
        <v>0</v>
      </c>
      <c r="J52" s="32">
        <v>0</v>
      </c>
      <c r="K52" s="32">
        <v>0</v>
      </c>
      <c r="L52" s="15">
        <f t="shared" si="2"/>
        <v>0</v>
      </c>
    </row>
    <row r="53" spans="1:12" ht="15" customHeight="1">
      <c r="A53" s="16">
        <v>45</v>
      </c>
      <c r="B53" s="17" t="s">
        <v>49</v>
      </c>
      <c r="C53" s="20">
        <v>10</v>
      </c>
      <c r="D53" s="20">
        <v>15</v>
      </c>
      <c r="E53" s="25">
        <f t="shared" si="0"/>
        <v>10.5</v>
      </c>
      <c r="F53" s="26">
        <f t="shared" si="1"/>
        <v>1</v>
      </c>
      <c r="G53" s="20">
        <v>1</v>
      </c>
      <c r="H53" s="20">
        <v>0</v>
      </c>
      <c r="I53" s="32">
        <v>0</v>
      </c>
      <c r="J53" s="32">
        <v>0</v>
      </c>
      <c r="K53" s="32">
        <v>0</v>
      </c>
      <c r="L53" s="15">
        <f t="shared" si="2"/>
        <v>1</v>
      </c>
    </row>
    <row r="54" spans="1:12" ht="15" customHeight="1">
      <c r="A54" s="21"/>
      <c r="B54" s="17" t="s">
        <v>50</v>
      </c>
      <c r="C54" s="22">
        <f>SUM(C9:C53)</f>
        <v>1925</v>
      </c>
      <c r="D54" s="22">
        <f>SUM(D9:D53)</f>
        <v>9388</v>
      </c>
      <c r="E54" s="22">
        <f>SUM(E9:E53)</f>
        <v>6791.2</v>
      </c>
      <c r="F54" s="33">
        <f>SUM(F9:F53)</f>
        <v>2981.333333333333</v>
      </c>
      <c r="G54" s="20">
        <f aca="true" t="shared" si="3" ref="G54:L54">SUM(G9:G53)</f>
        <v>976</v>
      </c>
      <c r="H54" s="20">
        <f t="shared" si="3"/>
        <v>966</v>
      </c>
      <c r="I54" s="32">
        <f t="shared" si="3"/>
        <v>352.6666666666667</v>
      </c>
      <c r="J54" s="32">
        <f t="shared" si="3"/>
        <v>345.66666666666663</v>
      </c>
      <c r="K54" s="32">
        <f t="shared" si="3"/>
        <v>340</v>
      </c>
      <c r="L54" s="15">
        <f t="shared" si="3"/>
        <v>2980.333333333333</v>
      </c>
    </row>
  </sheetData>
  <mergeCells count="8">
    <mergeCell ref="A5:K5"/>
    <mergeCell ref="F7:F8"/>
    <mergeCell ref="G7:K7"/>
    <mergeCell ref="A7:A8"/>
    <mergeCell ref="B7:B8"/>
    <mergeCell ref="C7:C8"/>
    <mergeCell ref="D7:D8"/>
    <mergeCell ref="E7:E8"/>
  </mergeCells>
  <printOptions/>
  <pageMargins left="0.7874015748031497" right="0.7874015748031497" top="0.5118110236220472" bottom="0.1968503937007874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55"/>
  <sheetViews>
    <sheetView workbookViewId="0" topLeftCell="A1">
      <selection activeCell="A1" sqref="A1:IV16384"/>
    </sheetView>
  </sheetViews>
  <sheetFormatPr defaultColWidth="9.140625" defaultRowHeight="12.75"/>
  <cols>
    <col min="1" max="1" width="3.421875" style="0" customWidth="1"/>
    <col min="2" max="2" width="19.57421875" style="0" customWidth="1"/>
    <col min="3" max="3" width="7.28125" style="0" customWidth="1"/>
    <col min="4" max="4" width="6.140625" style="0" customWidth="1"/>
    <col min="5" max="5" width="4.8515625" style="0" customWidth="1"/>
    <col min="6" max="6" width="7.28125" style="0" customWidth="1"/>
    <col min="7" max="7" width="6.140625" style="0" customWidth="1"/>
    <col min="8" max="8" width="7.8515625" style="0" bestFit="1" customWidth="1"/>
    <col min="11" max="11" width="10.00390625" style="0" customWidth="1"/>
  </cols>
  <sheetData>
    <row r="3" spans="1:13" ht="15.75">
      <c r="A3" s="44" t="s">
        <v>0</v>
      </c>
      <c r="B3" s="45" t="s">
        <v>1</v>
      </c>
      <c r="C3" s="41" t="s">
        <v>56</v>
      </c>
      <c r="D3" s="41" t="s">
        <v>55</v>
      </c>
      <c r="E3" s="36" t="s">
        <v>2</v>
      </c>
      <c r="F3" s="3"/>
      <c r="G3" s="3"/>
      <c r="H3" s="43" t="s">
        <v>3</v>
      </c>
      <c r="I3" s="43"/>
      <c r="J3" s="43"/>
      <c r="K3" s="43"/>
      <c r="L3" s="43"/>
      <c r="M3" s="43"/>
    </row>
    <row r="4" spans="1:13" ht="60.75" customHeight="1">
      <c r="A4" s="44"/>
      <c r="B4" s="45"/>
      <c r="C4" s="46"/>
      <c r="D4" s="42"/>
      <c r="E4" s="45"/>
      <c r="F4" s="1" t="s">
        <v>58</v>
      </c>
      <c r="G4" s="2"/>
      <c r="H4" s="2" t="s">
        <v>4</v>
      </c>
      <c r="I4" s="2" t="s">
        <v>5</v>
      </c>
      <c r="J4" s="2" t="s">
        <v>52</v>
      </c>
      <c r="K4" s="2" t="s">
        <v>57</v>
      </c>
      <c r="L4" s="4" t="s">
        <v>53</v>
      </c>
      <c r="M4" s="4" t="s">
        <v>54</v>
      </c>
    </row>
    <row r="5" spans="1:13" ht="15.75">
      <c r="A5" s="4">
        <v>1</v>
      </c>
      <c r="B5" s="5" t="s">
        <v>6</v>
      </c>
      <c r="C5" s="8">
        <v>13</v>
      </c>
      <c r="D5" s="8">
        <v>107</v>
      </c>
      <c r="E5" s="11">
        <f>D5-C5</f>
        <v>94</v>
      </c>
      <c r="F5" s="8">
        <v>158</v>
      </c>
      <c r="G5" s="12">
        <f>F5-C5</f>
        <v>145</v>
      </c>
      <c r="H5" s="13">
        <f aca="true" t="shared" si="0" ref="H5:H24">G5/6</f>
        <v>24.166666666666668</v>
      </c>
      <c r="I5" s="13"/>
      <c r="J5" s="13"/>
      <c r="K5" s="13"/>
      <c r="L5" s="13"/>
      <c r="M5" s="13"/>
    </row>
    <row r="6" spans="1:13" ht="15.75">
      <c r="A6" s="4">
        <v>2</v>
      </c>
      <c r="B6" s="5" t="s">
        <v>7</v>
      </c>
      <c r="C6" s="8">
        <v>46</v>
      </c>
      <c r="D6" s="8">
        <v>357</v>
      </c>
      <c r="E6" s="11">
        <f aca="true" t="shared" si="1" ref="E6:E50">D6-C6</f>
        <v>311</v>
      </c>
      <c r="F6" s="8">
        <v>714</v>
      </c>
      <c r="G6" s="12">
        <f aca="true" t="shared" si="2" ref="G6:G50">F6-C6</f>
        <v>668</v>
      </c>
      <c r="H6" s="13">
        <f t="shared" si="0"/>
        <v>111.33333333333333</v>
      </c>
      <c r="I6" s="8"/>
      <c r="J6" s="8"/>
      <c r="K6" s="8"/>
      <c r="L6" s="8"/>
      <c r="M6" s="8"/>
    </row>
    <row r="7" spans="1:13" ht="15.75">
      <c r="A7" s="4">
        <v>3</v>
      </c>
      <c r="B7" s="5" t="s">
        <v>8</v>
      </c>
      <c r="C7" s="8">
        <v>17</v>
      </c>
      <c r="D7" s="8">
        <v>87</v>
      </c>
      <c r="E7" s="11">
        <f t="shared" si="1"/>
        <v>70</v>
      </c>
      <c r="F7" s="8">
        <v>87</v>
      </c>
      <c r="G7" s="12">
        <f t="shared" si="2"/>
        <v>70</v>
      </c>
      <c r="H7" s="13">
        <f t="shared" si="0"/>
        <v>11.666666666666666</v>
      </c>
      <c r="I7" s="8"/>
      <c r="J7" s="8"/>
      <c r="K7" s="8"/>
      <c r="L7" s="8"/>
      <c r="M7" s="8"/>
    </row>
    <row r="8" spans="1:13" ht="15.75">
      <c r="A8" s="4">
        <v>4</v>
      </c>
      <c r="B8" s="5" t="s">
        <v>9</v>
      </c>
      <c r="C8" s="8">
        <v>39</v>
      </c>
      <c r="D8" s="8">
        <v>737</v>
      </c>
      <c r="E8" s="11">
        <f t="shared" si="1"/>
        <v>698</v>
      </c>
      <c r="F8" s="8">
        <v>2030</v>
      </c>
      <c r="G8" s="12">
        <f t="shared" si="2"/>
        <v>1991</v>
      </c>
      <c r="H8" s="13">
        <f t="shared" si="0"/>
        <v>331.8333333333333</v>
      </c>
      <c r="I8" s="8"/>
      <c r="J8" s="8"/>
      <c r="K8" s="8"/>
      <c r="L8" s="8"/>
      <c r="M8" s="8"/>
    </row>
    <row r="9" spans="1:13" ht="15.75">
      <c r="A9" s="4">
        <v>5</v>
      </c>
      <c r="B9" s="5" t="s">
        <v>10</v>
      </c>
      <c r="C9" s="8">
        <v>18</v>
      </c>
      <c r="D9" s="8">
        <v>95</v>
      </c>
      <c r="E9" s="11">
        <f t="shared" si="1"/>
        <v>77</v>
      </c>
      <c r="F9" s="8">
        <v>193</v>
      </c>
      <c r="G9" s="12">
        <f t="shared" si="2"/>
        <v>175</v>
      </c>
      <c r="H9" s="13">
        <f t="shared" si="0"/>
        <v>29.166666666666668</v>
      </c>
      <c r="I9" s="8"/>
      <c r="J9" s="8"/>
      <c r="K9" s="8"/>
      <c r="L9" s="8"/>
      <c r="M9" s="8"/>
    </row>
    <row r="10" spans="1:13" ht="15.75">
      <c r="A10" s="4">
        <v>6</v>
      </c>
      <c r="B10" s="5" t="s">
        <v>11</v>
      </c>
      <c r="C10" s="8">
        <v>3</v>
      </c>
      <c r="D10" s="8">
        <v>124</v>
      </c>
      <c r="E10" s="11">
        <f t="shared" si="1"/>
        <v>121</v>
      </c>
      <c r="F10" s="8">
        <v>443</v>
      </c>
      <c r="G10" s="12">
        <f t="shared" si="2"/>
        <v>440</v>
      </c>
      <c r="H10" s="13">
        <f t="shared" si="0"/>
        <v>73.33333333333333</v>
      </c>
      <c r="I10" s="8"/>
      <c r="J10" s="8"/>
      <c r="K10" s="8"/>
      <c r="L10" s="8"/>
      <c r="M10" s="8"/>
    </row>
    <row r="11" spans="1:13" ht="15.75">
      <c r="A11" s="4">
        <v>7</v>
      </c>
      <c r="B11" s="5" t="s">
        <v>12</v>
      </c>
      <c r="C11" s="8">
        <v>42</v>
      </c>
      <c r="D11" s="8">
        <v>176</v>
      </c>
      <c r="E11" s="11">
        <f t="shared" si="1"/>
        <v>134</v>
      </c>
      <c r="F11" s="8">
        <v>360</v>
      </c>
      <c r="G11" s="12">
        <f t="shared" si="2"/>
        <v>318</v>
      </c>
      <c r="H11" s="13">
        <f t="shared" si="0"/>
        <v>53</v>
      </c>
      <c r="I11" s="8"/>
      <c r="J11" s="8"/>
      <c r="K11" s="8"/>
      <c r="L11" s="8"/>
      <c r="M11" s="8"/>
    </row>
    <row r="12" spans="1:13" ht="15.75">
      <c r="A12" s="4">
        <v>8</v>
      </c>
      <c r="B12" s="5" t="s">
        <v>13</v>
      </c>
      <c r="C12" s="8">
        <v>130</v>
      </c>
      <c r="D12" s="8">
        <v>212</v>
      </c>
      <c r="E12" s="11">
        <f t="shared" si="1"/>
        <v>82</v>
      </c>
      <c r="F12" s="8">
        <v>794</v>
      </c>
      <c r="G12" s="12">
        <f t="shared" si="2"/>
        <v>664</v>
      </c>
      <c r="H12" s="13">
        <f t="shared" si="0"/>
        <v>110.66666666666667</v>
      </c>
      <c r="I12" s="8"/>
      <c r="J12" s="8"/>
      <c r="K12" s="8"/>
      <c r="L12" s="8"/>
      <c r="M12" s="8"/>
    </row>
    <row r="13" spans="1:13" ht="15.75">
      <c r="A13" s="4">
        <v>9</v>
      </c>
      <c r="B13" s="5" t="s">
        <v>14</v>
      </c>
      <c r="C13" s="8">
        <v>12</v>
      </c>
      <c r="D13" s="8">
        <v>53</v>
      </c>
      <c r="E13" s="11">
        <f t="shared" si="1"/>
        <v>41</v>
      </c>
      <c r="F13" s="8">
        <v>177</v>
      </c>
      <c r="G13" s="12">
        <f t="shared" si="2"/>
        <v>165</v>
      </c>
      <c r="H13" s="13">
        <f t="shared" si="0"/>
        <v>27.5</v>
      </c>
      <c r="I13" s="8"/>
      <c r="J13" s="8"/>
      <c r="K13" s="8"/>
      <c r="L13" s="8"/>
      <c r="M13" s="8"/>
    </row>
    <row r="14" spans="1:13" ht="15.75">
      <c r="A14" s="4">
        <v>10</v>
      </c>
      <c r="B14" s="5" t="s">
        <v>15</v>
      </c>
      <c r="C14" s="8">
        <v>265</v>
      </c>
      <c r="D14" s="8">
        <v>2277</v>
      </c>
      <c r="E14" s="11">
        <f t="shared" si="1"/>
        <v>2012</v>
      </c>
      <c r="F14" s="8">
        <v>4934</v>
      </c>
      <c r="G14" s="12">
        <f t="shared" si="2"/>
        <v>4669</v>
      </c>
      <c r="H14" s="13">
        <f t="shared" si="0"/>
        <v>778.1666666666666</v>
      </c>
      <c r="I14" s="8"/>
      <c r="J14" s="8"/>
      <c r="K14" s="8"/>
      <c r="L14" s="8"/>
      <c r="M14" s="8"/>
    </row>
    <row r="15" spans="1:13" ht="15.75">
      <c r="A15" s="4">
        <v>11</v>
      </c>
      <c r="B15" s="5" t="s">
        <v>16</v>
      </c>
      <c r="C15" s="8">
        <v>30</v>
      </c>
      <c r="D15" s="8">
        <v>172</v>
      </c>
      <c r="E15" s="11">
        <f t="shared" si="1"/>
        <v>142</v>
      </c>
      <c r="F15" s="8">
        <v>271</v>
      </c>
      <c r="G15" s="12">
        <f t="shared" si="2"/>
        <v>241</v>
      </c>
      <c r="H15" s="13">
        <f t="shared" si="0"/>
        <v>40.166666666666664</v>
      </c>
      <c r="I15" s="8"/>
      <c r="J15" s="8"/>
      <c r="K15" s="8"/>
      <c r="L15" s="8"/>
      <c r="M15" s="8"/>
    </row>
    <row r="16" spans="1:13" ht="15.75">
      <c r="A16" s="4">
        <v>12</v>
      </c>
      <c r="B16" s="5" t="s">
        <v>17</v>
      </c>
      <c r="C16" s="8">
        <v>23</v>
      </c>
      <c r="D16" s="8">
        <v>306</v>
      </c>
      <c r="E16" s="11">
        <f t="shared" si="1"/>
        <v>283</v>
      </c>
      <c r="F16" s="8">
        <v>1041</v>
      </c>
      <c r="G16" s="12">
        <f t="shared" si="2"/>
        <v>1018</v>
      </c>
      <c r="H16" s="13">
        <f t="shared" si="0"/>
        <v>169.66666666666666</v>
      </c>
      <c r="I16" s="8"/>
      <c r="J16" s="8"/>
      <c r="K16" s="8"/>
      <c r="L16" s="8"/>
      <c r="M16" s="8"/>
    </row>
    <row r="17" spans="1:13" ht="15.75">
      <c r="A17" s="4">
        <v>13</v>
      </c>
      <c r="B17" s="5" t="s">
        <v>18</v>
      </c>
      <c r="C17" s="8">
        <v>20</v>
      </c>
      <c r="D17" s="8">
        <v>30</v>
      </c>
      <c r="E17" s="11">
        <f t="shared" si="1"/>
        <v>10</v>
      </c>
      <c r="F17" s="8">
        <v>169</v>
      </c>
      <c r="G17" s="12">
        <f t="shared" si="2"/>
        <v>149</v>
      </c>
      <c r="H17" s="13">
        <f t="shared" si="0"/>
        <v>24.833333333333332</v>
      </c>
      <c r="I17" s="8"/>
      <c r="J17" s="8"/>
      <c r="K17" s="8"/>
      <c r="L17" s="8"/>
      <c r="M17" s="8"/>
    </row>
    <row r="18" spans="1:13" ht="15.75">
      <c r="A18" s="4">
        <v>14</v>
      </c>
      <c r="B18" s="6" t="s">
        <v>19</v>
      </c>
      <c r="C18" s="8">
        <v>46</v>
      </c>
      <c r="D18" s="8">
        <v>207</v>
      </c>
      <c r="E18" s="9">
        <f>D18-C18</f>
        <v>161</v>
      </c>
      <c r="F18" s="9">
        <v>207</v>
      </c>
      <c r="G18" s="12">
        <f t="shared" si="2"/>
        <v>161</v>
      </c>
      <c r="H18" s="13">
        <f t="shared" si="0"/>
        <v>26.833333333333332</v>
      </c>
      <c r="I18" s="8"/>
      <c r="J18" s="8"/>
      <c r="K18" s="8"/>
      <c r="L18" s="8"/>
      <c r="M18" s="8"/>
    </row>
    <row r="19" spans="1:13" ht="15.75">
      <c r="A19" s="4">
        <v>15</v>
      </c>
      <c r="B19" s="5" t="s">
        <v>20</v>
      </c>
      <c r="C19" s="8">
        <v>2</v>
      </c>
      <c r="D19" s="8">
        <v>198</v>
      </c>
      <c r="E19" s="11">
        <f t="shared" si="1"/>
        <v>196</v>
      </c>
      <c r="F19" s="8">
        <v>486</v>
      </c>
      <c r="G19" s="12">
        <f t="shared" si="2"/>
        <v>484</v>
      </c>
      <c r="H19" s="13">
        <f t="shared" si="0"/>
        <v>80.66666666666667</v>
      </c>
      <c r="I19" s="8"/>
      <c r="J19" s="8"/>
      <c r="K19" s="8"/>
      <c r="L19" s="8"/>
      <c r="M19" s="8"/>
    </row>
    <row r="20" spans="1:13" ht="15.75">
      <c r="A20" s="4">
        <v>16</v>
      </c>
      <c r="B20" s="5" t="s">
        <v>21</v>
      </c>
      <c r="C20" s="8">
        <v>49</v>
      </c>
      <c r="D20" s="8">
        <v>394</v>
      </c>
      <c r="E20" s="11">
        <f t="shared" si="1"/>
        <v>345</v>
      </c>
      <c r="F20" s="8">
        <v>812</v>
      </c>
      <c r="G20" s="12">
        <f t="shared" si="2"/>
        <v>763</v>
      </c>
      <c r="H20" s="13">
        <f t="shared" si="0"/>
        <v>127.16666666666667</v>
      </c>
      <c r="I20" s="8"/>
      <c r="J20" s="8"/>
      <c r="K20" s="8"/>
      <c r="L20" s="8"/>
      <c r="M20" s="8"/>
    </row>
    <row r="21" spans="1:13" ht="15.75">
      <c r="A21" s="4">
        <v>17</v>
      </c>
      <c r="B21" s="5" t="s">
        <v>22</v>
      </c>
      <c r="C21" s="8">
        <v>10</v>
      </c>
      <c r="D21" s="8">
        <v>208</v>
      </c>
      <c r="E21" s="11">
        <f t="shared" si="1"/>
        <v>198</v>
      </c>
      <c r="F21" s="8">
        <v>528</v>
      </c>
      <c r="G21" s="12">
        <f t="shared" si="2"/>
        <v>518</v>
      </c>
      <c r="H21" s="13">
        <f t="shared" si="0"/>
        <v>86.33333333333333</v>
      </c>
      <c r="I21" s="8"/>
      <c r="J21" s="8"/>
      <c r="K21" s="8"/>
      <c r="L21" s="8"/>
      <c r="M21" s="8"/>
    </row>
    <row r="22" spans="1:13" ht="15.75">
      <c r="A22" s="4">
        <v>18</v>
      </c>
      <c r="B22" s="5" t="s">
        <v>23</v>
      </c>
      <c r="C22" s="8">
        <v>2</v>
      </c>
      <c r="D22" s="8">
        <v>57</v>
      </c>
      <c r="E22" s="11">
        <f t="shared" si="1"/>
        <v>55</v>
      </c>
      <c r="F22" s="8">
        <v>169</v>
      </c>
      <c r="G22" s="12">
        <f t="shared" si="2"/>
        <v>167</v>
      </c>
      <c r="H22" s="13">
        <f t="shared" si="0"/>
        <v>27.833333333333332</v>
      </c>
      <c r="I22" s="8"/>
      <c r="J22" s="8"/>
      <c r="K22" s="8"/>
      <c r="L22" s="8"/>
      <c r="M22" s="8"/>
    </row>
    <row r="23" spans="1:13" ht="15.75">
      <c r="A23" s="4">
        <v>19</v>
      </c>
      <c r="B23" s="5" t="s">
        <v>24</v>
      </c>
      <c r="C23" s="8">
        <v>512</v>
      </c>
      <c r="D23" s="8">
        <v>605</v>
      </c>
      <c r="E23" s="11">
        <f t="shared" si="1"/>
        <v>93</v>
      </c>
      <c r="F23" s="8">
        <v>2750</v>
      </c>
      <c r="G23" s="12">
        <f t="shared" si="2"/>
        <v>2238</v>
      </c>
      <c r="H23" s="13">
        <f t="shared" si="0"/>
        <v>373</v>
      </c>
      <c r="I23" s="8"/>
      <c r="J23" s="8"/>
      <c r="K23" s="8"/>
      <c r="L23" s="8"/>
      <c r="M23" s="8"/>
    </row>
    <row r="24" spans="1:13" ht="15.75">
      <c r="A24" s="4">
        <v>20</v>
      </c>
      <c r="B24" s="5" t="s">
        <v>25</v>
      </c>
      <c r="C24" s="8">
        <v>50</v>
      </c>
      <c r="D24" s="8">
        <v>1079</v>
      </c>
      <c r="E24" s="11">
        <f t="shared" si="1"/>
        <v>1029</v>
      </c>
      <c r="F24" s="8">
        <v>1690</v>
      </c>
      <c r="G24" s="12">
        <f t="shared" si="2"/>
        <v>1640</v>
      </c>
      <c r="H24" s="13">
        <f t="shared" si="0"/>
        <v>273.3333333333333</v>
      </c>
      <c r="I24" s="8"/>
      <c r="J24" s="8"/>
      <c r="K24" s="8"/>
      <c r="L24" s="8"/>
      <c r="M24" s="8"/>
    </row>
    <row r="25" spans="1:13" ht="15.75">
      <c r="A25" s="4">
        <v>21</v>
      </c>
      <c r="B25" s="5" t="s">
        <v>26</v>
      </c>
      <c r="C25" s="8">
        <v>84</v>
      </c>
      <c r="D25" s="8">
        <v>228</v>
      </c>
      <c r="E25" s="9">
        <v>0</v>
      </c>
      <c r="F25" s="9">
        <v>228</v>
      </c>
      <c r="G25" s="12">
        <f t="shared" si="2"/>
        <v>144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15.75">
      <c r="A26" s="4">
        <v>22</v>
      </c>
      <c r="B26" s="5" t="s">
        <v>27</v>
      </c>
      <c r="C26" s="8">
        <v>27</v>
      </c>
      <c r="D26" s="8">
        <v>176</v>
      </c>
      <c r="E26" s="11">
        <f t="shared" si="1"/>
        <v>149</v>
      </c>
      <c r="F26" s="8">
        <v>672</v>
      </c>
      <c r="G26" s="12">
        <f t="shared" si="2"/>
        <v>645</v>
      </c>
      <c r="H26" s="13">
        <f aca="true" t="shared" si="3" ref="H26:H47">G26/6</f>
        <v>107.5</v>
      </c>
      <c r="I26" s="8"/>
      <c r="J26" s="8"/>
      <c r="K26" s="8"/>
      <c r="L26" s="8"/>
      <c r="M26" s="8"/>
    </row>
    <row r="27" spans="1:13" ht="15.75">
      <c r="A27" s="4">
        <v>23</v>
      </c>
      <c r="B27" s="5" t="s">
        <v>28</v>
      </c>
      <c r="C27" s="8">
        <v>39</v>
      </c>
      <c r="D27" s="8">
        <v>234</v>
      </c>
      <c r="E27" s="11">
        <f t="shared" si="1"/>
        <v>195</v>
      </c>
      <c r="F27" s="8">
        <v>440</v>
      </c>
      <c r="G27" s="12">
        <f t="shared" si="2"/>
        <v>401</v>
      </c>
      <c r="H27" s="13">
        <f t="shared" si="3"/>
        <v>66.83333333333333</v>
      </c>
      <c r="I27" s="8"/>
      <c r="J27" s="8"/>
      <c r="K27" s="8"/>
      <c r="L27" s="8"/>
      <c r="M27" s="8"/>
    </row>
    <row r="28" spans="1:13" ht="15.75">
      <c r="A28" s="4">
        <v>24</v>
      </c>
      <c r="B28" s="5" t="s">
        <v>29</v>
      </c>
      <c r="C28" s="8">
        <v>109</v>
      </c>
      <c r="D28" s="8">
        <v>127</v>
      </c>
      <c r="E28" s="11">
        <f t="shared" si="1"/>
        <v>18</v>
      </c>
      <c r="F28" s="8">
        <v>476</v>
      </c>
      <c r="G28" s="12">
        <f t="shared" si="2"/>
        <v>367</v>
      </c>
      <c r="H28" s="13">
        <f t="shared" si="3"/>
        <v>61.166666666666664</v>
      </c>
      <c r="I28" s="8"/>
      <c r="J28" s="8"/>
      <c r="K28" s="8"/>
      <c r="L28" s="8"/>
      <c r="M28" s="8"/>
    </row>
    <row r="29" spans="1:13" ht="15.75">
      <c r="A29" s="4">
        <v>25</v>
      </c>
      <c r="B29" s="5" t="s">
        <v>30</v>
      </c>
      <c r="C29" s="8">
        <v>14</v>
      </c>
      <c r="D29" s="8">
        <v>178</v>
      </c>
      <c r="E29" s="11">
        <f t="shared" si="1"/>
        <v>164</v>
      </c>
      <c r="F29" s="8">
        <v>524</v>
      </c>
      <c r="G29" s="12">
        <f t="shared" si="2"/>
        <v>510</v>
      </c>
      <c r="H29" s="13">
        <f t="shared" si="3"/>
        <v>85</v>
      </c>
      <c r="I29" s="8"/>
      <c r="J29" s="8"/>
      <c r="K29" s="8"/>
      <c r="L29" s="8"/>
      <c r="M29" s="8"/>
    </row>
    <row r="30" spans="1:13" ht="15.75">
      <c r="A30" s="4">
        <v>26</v>
      </c>
      <c r="B30" s="5" t="s">
        <v>31</v>
      </c>
      <c r="C30" s="8">
        <v>108</v>
      </c>
      <c r="D30" s="8">
        <v>230</v>
      </c>
      <c r="E30" s="11">
        <f t="shared" si="1"/>
        <v>122</v>
      </c>
      <c r="F30" s="8">
        <v>599</v>
      </c>
      <c r="G30" s="12">
        <f t="shared" si="2"/>
        <v>491</v>
      </c>
      <c r="H30" s="13">
        <f t="shared" si="3"/>
        <v>81.83333333333333</v>
      </c>
      <c r="I30" s="8"/>
      <c r="J30" s="8"/>
      <c r="K30" s="8"/>
      <c r="L30" s="8"/>
      <c r="M30" s="8"/>
    </row>
    <row r="31" spans="1:13" ht="15.75">
      <c r="A31" s="4">
        <v>27</v>
      </c>
      <c r="B31" s="5" t="s">
        <v>32</v>
      </c>
      <c r="C31" s="8">
        <v>60</v>
      </c>
      <c r="D31" s="8">
        <v>135</v>
      </c>
      <c r="E31" s="11">
        <f t="shared" si="1"/>
        <v>75</v>
      </c>
      <c r="F31" s="8">
        <v>462</v>
      </c>
      <c r="G31" s="12">
        <f t="shared" si="2"/>
        <v>402</v>
      </c>
      <c r="H31" s="13">
        <f t="shared" si="3"/>
        <v>67</v>
      </c>
      <c r="I31" s="8"/>
      <c r="J31" s="8"/>
      <c r="K31" s="8"/>
      <c r="L31" s="8"/>
      <c r="M31" s="8"/>
    </row>
    <row r="32" spans="1:13" ht="15.75">
      <c r="A32" s="4">
        <v>28</v>
      </c>
      <c r="B32" s="5" t="s">
        <v>33</v>
      </c>
      <c r="C32" s="8">
        <v>25</v>
      </c>
      <c r="D32" s="8">
        <v>101</v>
      </c>
      <c r="E32" s="11">
        <f t="shared" si="1"/>
        <v>76</v>
      </c>
      <c r="F32" s="8">
        <v>260</v>
      </c>
      <c r="G32" s="12">
        <f t="shared" si="2"/>
        <v>235</v>
      </c>
      <c r="H32" s="13">
        <f t="shared" si="3"/>
        <v>39.166666666666664</v>
      </c>
      <c r="I32" s="8"/>
      <c r="J32" s="8"/>
      <c r="K32" s="8"/>
      <c r="L32" s="8"/>
      <c r="M32" s="8"/>
    </row>
    <row r="33" spans="1:13" ht="15.75">
      <c r="A33" s="4">
        <v>29</v>
      </c>
      <c r="B33" s="5" t="s">
        <v>34</v>
      </c>
      <c r="C33" s="8">
        <v>4</v>
      </c>
      <c r="D33" s="8">
        <v>41</v>
      </c>
      <c r="E33" s="11">
        <f t="shared" si="1"/>
        <v>37</v>
      </c>
      <c r="F33" s="8">
        <v>100</v>
      </c>
      <c r="G33" s="12">
        <f t="shared" si="2"/>
        <v>96</v>
      </c>
      <c r="H33" s="13">
        <f t="shared" si="3"/>
        <v>16</v>
      </c>
      <c r="I33" s="8"/>
      <c r="J33" s="8"/>
      <c r="K33" s="8"/>
      <c r="L33" s="8"/>
      <c r="M33" s="8"/>
    </row>
    <row r="34" spans="1:13" ht="15.75">
      <c r="A34" s="4">
        <v>30</v>
      </c>
      <c r="B34" s="5" t="s">
        <v>35</v>
      </c>
      <c r="C34" s="8">
        <v>8</v>
      </c>
      <c r="D34" s="8">
        <v>45</v>
      </c>
      <c r="E34" s="11">
        <f t="shared" si="1"/>
        <v>37</v>
      </c>
      <c r="F34" s="8">
        <v>202</v>
      </c>
      <c r="G34" s="12">
        <f t="shared" si="2"/>
        <v>194</v>
      </c>
      <c r="H34" s="13">
        <f t="shared" si="3"/>
        <v>32.333333333333336</v>
      </c>
      <c r="I34" s="8"/>
      <c r="J34" s="8"/>
      <c r="K34" s="8"/>
      <c r="L34" s="8"/>
      <c r="M34" s="8"/>
    </row>
    <row r="35" spans="1:13" ht="15.75">
      <c r="A35" s="4">
        <v>31</v>
      </c>
      <c r="B35" s="5" t="s">
        <v>36</v>
      </c>
      <c r="C35" s="8">
        <v>0</v>
      </c>
      <c r="D35" s="8">
        <v>2</v>
      </c>
      <c r="E35" s="11">
        <f t="shared" si="1"/>
        <v>2</v>
      </c>
      <c r="F35" s="8">
        <v>70</v>
      </c>
      <c r="G35" s="12">
        <f t="shared" si="2"/>
        <v>70</v>
      </c>
      <c r="H35" s="13">
        <f t="shared" si="3"/>
        <v>11.666666666666666</v>
      </c>
      <c r="I35" s="8"/>
      <c r="J35" s="8"/>
      <c r="K35" s="8"/>
      <c r="L35" s="8"/>
      <c r="M35" s="8"/>
    </row>
    <row r="36" spans="1:13" ht="15.75">
      <c r="A36" s="4">
        <v>32</v>
      </c>
      <c r="B36" s="5" t="s">
        <v>37</v>
      </c>
      <c r="C36" s="8">
        <v>19</v>
      </c>
      <c r="D36" s="8">
        <v>80</v>
      </c>
      <c r="E36" s="11">
        <f t="shared" si="1"/>
        <v>61</v>
      </c>
      <c r="F36" s="8">
        <v>265</v>
      </c>
      <c r="G36" s="12">
        <f t="shared" si="2"/>
        <v>246</v>
      </c>
      <c r="H36" s="13">
        <f t="shared" si="3"/>
        <v>41</v>
      </c>
      <c r="I36" s="8"/>
      <c r="J36" s="8"/>
      <c r="K36" s="8"/>
      <c r="L36" s="8"/>
      <c r="M36" s="8"/>
    </row>
    <row r="37" spans="1:13" ht="15.75">
      <c r="A37" s="4">
        <v>33</v>
      </c>
      <c r="B37" s="5" t="s">
        <v>38</v>
      </c>
      <c r="C37" s="8">
        <v>9</v>
      </c>
      <c r="D37" s="8">
        <v>60</v>
      </c>
      <c r="E37" s="9">
        <f>D37-C37</f>
        <v>51</v>
      </c>
      <c r="F37" s="9">
        <v>60</v>
      </c>
      <c r="G37" s="12">
        <f t="shared" si="2"/>
        <v>51</v>
      </c>
      <c r="H37" s="13">
        <f t="shared" si="3"/>
        <v>8.5</v>
      </c>
      <c r="I37" s="8"/>
      <c r="J37" s="8"/>
      <c r="K37" s="8"/>
      <c r="L37" s="8"/>
      <c r="M37" s="8"/>
    </row>
    <row r="38" spans="1:13" ht="15.75">
      <c r="A38" s="4">
        <v>34</v>
      </c>
      <c r="B38" s="5" t="s">
        <v>51</v>
      </c>
      <c r="C38" s="8">
        <v>0</v>
      </c>
      <c r="D38" s="8">
        <v>0</v>
      </c>
      <c r="E38" s="11">
        <f t="shared" si="1"/>
        <v>0</v>
      </c>
      <c r="F38" s="8">
        <v>0</v>
      </c>
      <c r="G38" s="12">
        <f t="shared" si="2"/>
        <v>0</v>
      </c>
      <c r="H38" s="13">
        <f t="shared" si="3"/>
        <v>0</v>
      </c>
      <c r="I38" s="13">
        <f>H38/6</f>
        <v>0</v>
      </c>
      <c r="J38" s="13">
        <f>I38/6</f>
        <v>0</v>
      </c>
      <c r="K38" s="13">
        <f>J38/6</f>
        <v>0</v>
      </c>
      <c r="L38" s="13">
        <f>K38/6</f>
        <v>0</v>
      </c>
      <c r="M38" s="13">
        <f>L38/6</f>
        <v>0</v>
      </c>
    </row>
    <row r="39" spans="1:13" ht="15.75">
      <c r="A39" s="4">
        <v>35</v>
      </c>
      <c r="B39" s="6" t="s">
        <v>39</v>
      </c>
      <c r="C39" s="8">
        <v>3</v>
      </c>
      <c r="D39" s="8">
        <v>4</v>
      </c>
      <c r="E39" s="11">
        <f t="shared" si="1"/>
        <v>1</v>
      </c>
      <c r="F39" s="8">
        <v>26</v>
      </c>
      <c r="G39" s="12">
        <f t="shared" si="2"/>
        <v>23</v>
      </c>
      <c r="H39" s="13">
        <f t="shared" si="3"/>
        <v>3.8333333333333335</v>
      </c>
      <c r="I39" s="8"/>
      <c r="J39" s="8"/>
      <c r="K39" s="8"/>
      <c r="L39" s="8"/>
      <c r="M39" s="8"/>
    </row>
    <row r="40" spans="1:13" ht="15.75">
      <c r="A40" s="4">
        <v>36</v>
      </c>
      <c r="B40" s="5" t="s">
        <v>40</v>
      </c>
      <c r="C40" s="8">
        <v>0</v>
      </c>
      <c r="D40" s="8">
        <v>0</v>
      </c>
      <c r="E40" s="11">
        <f t="shared" si="1"/>
        <v>0</v>
      </c>
      <c r="F40" s="8">
        <v>28</v>
      </c>
      <c r="G40" s="12">
        <f t="shared" si="2"/>
        <v>28</v>
      </c>
      <c r="H40" s="13">
        <f t="shared" si="3"/>
        <v>4.666666666666667</v>
      </c>
      <c r="I40" s="8"/>
      <c r="J40" s="8"/>
      <c r="K40" s="8"/>
      <c r="L40" s="8"/>
      <c r="M40" s="8"/>
    </row>
    <row r="41" spans="1:13" ht="15.75">
      <c r="A41" s="4">
        <v>37</v>
      </c>
      <c r="B41" s="5" t="s">
        <v>41</v>
      </c>
      <c r="C41" s="8">
        <v>4</v>
      </c>
      <c r="D41" s="8">
        <v>136</v>
      </c>
      <c r="E41" s="11">
        <f t="shared" si="1"/>
        <v>132</v>
      </c>
      <c r="F41" s="8">
        <v>310</v>
      </c>
      <c r="G41" s="12">
        <f t="shared" si="2"/>
        <v>306</v>
      </c>
      <c r="H41" s="13">
        <f t="shared" si="3"/>
        <v>51</v>
      </c>
      <c r="I41" s="8"/>
      <c r="J41" s="8"/>
      <c r="K41" s="8"/>
      <c r="L41" s="8"/>
      <c r="M41" s="8"/>
    </row>
    <row r="42" spans="1:13" ht="15.75">
      <c r="A42" s="4">
        <v>38</v>
      </c>
      <c r="B42" s="5" t="s">
        <v>42</v>
      </c>
      <c r="C42" s="8">
        <v>1</v>
      </c>
      <c r="D42" s="8">
        <v>14</v>
      </c>
      <c r="E42" s="11">
        <f t="shared" si="1"/>
        <v>13</v>
      </c>
      <c r="F42" s="8">
        <v>44</v>
      </c>
      <c r="G42" s="12">
        <f t="shared" si="2"/>
        <v>43</v>
      </c>
      <c r="H42" s="13">
        <f t="shared" si="3"/>
        <v>7.166666666666667</v>
      </c>
      <c r="I42" s="8"/>
      <c r="J42" s="8"/>
      <c r="K42" s="8"/>
      <c r="L42" s="8"/>
      <c r="M42" s="8"/>
    </row>
    <row r="43" spans="1:13" ht="15.75">
      <c r="A43" s="4">
        <v>39</v>
      </c>
      <c r="B43" s="7" t="s">
        <v>43</v>
      </c>
      <c r="C43" s="8">
        <v>1</v>
      </c>
      <c r="D43" s="8">
        <v>6</v>
      </c>
      <c r="E43" s="11">
        <f t="shared" si="1"/>
        <v>5</v>
      </c>
      <c r="F43" s="8">
        <v>55</v>
      </c>
      <c r="G43" s="12">
        <f t="shared" si="2"/>
        <v>54</v>
      </c>
      <c r="H43" s="13">
        <f t="shared" si="3"/>
        <v>9</v>
      </c>
      <c r="I43" s="8"/>
      <c r="J43" s="8"/>
      <c r="K43" s="8"/>
      <c r="L43" s="8"/>
      <c r="M43" s="8"/>
    </row>
    <row r="44" spans="1:13" ht="15.75">
      <c r="A44" s="4">
        <v>40</v>
      </c>
      <c r="B44" s="7" t="s">
        <v>44</v>
      </c>
      <c r="C44" s="8">
        <v>0</v>
      </c>
      <c r="D44" s="8">
        <v>6</v>
      </c>
      <c r="E44" s="11">
        <f t="shared" si="1"/>
        <v>6</v>
      </c>
      <c r="F44" s="8">
        <v>29</v>
      </c>
      <c r="G44" s="12">
        <f t="shared" si="2"/>
        <v>29</v>
      </c>
      <c r="H44" s="13">
        <f t="shared" si="3"/>
        <v>4.833333333333333</v>
      </c>
      <c r="I44" s="8"/>
      <c r="J44" s="8"/>
      <c r="K44" s="8"/>
      <c r="L44" s="8"/>
      <c r="M44" s="8"/>
    </row>
    <row r="45" spans="1:13" ht="15.75">
      <c r="A45" s="4">
        <v>41</v>
      </c>
      <c r="B45" s="7" t="s">
        <v>45</v>
      </c>
      <c r="C45" s="8">
        <v>7</v>
      </c>
      <c r="D45" s="8">
        <v>42</v>
      </c>
      <c r="E45" s="9">
        <f>D45-C45</f>
        <v>35</v>
      </c>
      <c r="F45" s="9">
        <v>42</v>
      </c>
      <c r="G45" s="12">
        <f t="shared" si="2"/>
        <v>35</v>
      </c>
      <c r="H45" s="13">
        <f t="shared" si="3"/>
        <v>5.833333333333333</v>
      </c>
      <c r="I45" s="8"/>
      <c r="J45" s="8"/>
      <c r="K45" s="8"/>
      <c r="L45" s="8"/>
      <c r="M45" s="8"/>
    </row>
    <row r="46" spans="1:13" ht="15.75">
      <c r="A46" s="4">
        <v>42</v>
      </c>
      <c r="B46" s="7" t="s">
        <v>46</v>
      </c>
      <c r="C46" s="8">
        <v>0</v>
      </c>
      <c r="D46" s="8">
        <v>28</v>
      </c>
      <c r="E46" s="12">
        <f t="shared" si="1"/>
        <v>28</v>
      </c>
      <c r="F46" s="8">
        <v>168</v>
      </c>
      <c r="G46" s="12">
        <f t="shared" si="2"/>
        <v>168</v>
      </c>
      <c r="H46" s="13">
        <f t="shared" si="3"/>
        <v>28</v>
      </c>
      <c r="I46" s="8"/>
      <c r="J46" s="8"/>
      <c r="K46" s="8"/>
      <c r="L46" s="8"/>
      <c r="M46" s="8"/>
    </row>
    <row r="47" spans="1:13" ht="15.75">
      <c r="A47" s="4">
        <v>43</v>
      </c>
      <c r="B47" s="7" t="s">
        <v>47</v>
      </c>
      <c r="C47" s="8">
        <v>11</v>
      </c>
      <c r="D47" s="8">
        <v>15</v>
      </c>
      <c r="E47" s="12">
        <f t="shared" si="1"/>
        <v>4</v>
      </c>
      <c r="F47" s="8">
        <v>58</v>
      </c>
      <c r="G47" s="12">
        <f t="shared" si="2"/>
        <v>47</v>
      </c>
      <c r="H47" s="13">
        <f t="shared" si="3"/>
        <v>7.833333333333333</v>
      </c>
      <c r="I47" s="8"/>
      <c r="J47" s="8"/>
      <c r="K47" s="8"/>
      <c r="L47" s="8"/>
      <c r="M47" s="8"/>
    </row>
    <row r="48" spans="1:13" ht="15.75">
      <c r="A48" s="4">
        <v>44</v>
      </c>
      <c r="B48" s="7" t="s">
        <v>48</v>
      </c>
      <c r="C48" s="8">
        <v>4</v>
      </c>
      <c r="D48" s="8">
        <v>4</v>
      </c>
      <c r="E48" s="12">
        <f t="shared" si="1"/>
        <v>0</v>
      </c>
      <c r="F48" s="8">
        <v>31</v>
      </c>
      <c r="G48" s="12">
        <f t="shared" si="2"/>
        <v>27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</row>
    <row r="49" spans="1:13" ht="15.75">
      <c r="A49" s="4">
        <v>45</v>
      </c>
      <c r="B49" s="5" t="s">
        <v>49</v>
      </c>
      <c r="C49" s="8">
        <v>10</v>
      </c>
      <c r="D49" s="8">
        <v>15</v>
      </c>
      <c r="E49" s="12">
        <f t="shared" si="1"/>
        <v>5</v>
      </c>
      <c r="F49" s="8">
        <v>119</v>
      </c>
      <c r="G49" s="12">
        <f t="shared" si="2"/>
        <v>109</v>
      </c>
      <c r="H49" s="13">
        <f>G49/6</f>
        <v>18.166666666666668</v>
      </c>
      <c r="I49" s="8"/>
      <c r="J49" s="8"/>
      <c r="K49" s="8"/>
      <c r="L49" s="8"/>
      <c r="M49" s="8"/>
    </row>
    <row r="50" spans="1:13" ht="15.75">
      <c r="A50" s="4"/>
      <c r="B50" s="5" t="s">
        <v>50</v>
      </c>
      <c r="C50" s="10">
        <f>SUM(C5:C49)</f>
        <v>1876</v>
      </c>
      <c r="D50" s="10">
        <f>SUM(D5:D49)</f>
        <v>9388</v>
      </c>
      <c r="E50" s="10">
        <f t="shared" si="1"/>
        <v>7512</v>
      </c>
      <c r="F50" s="10">
        <f>SUM(F5:F49)</f>
        <v>23281</v>
      </c>
      <c r="G50" s="8">
        <f t="shared" si="2"/>
        <v>21405</v>
      </c>
      <c r="H50" s="13"/>
      <c r="I50" s="8"/>
      <c r="J50" s="8"/>
      <c r="K50" s="8"/>
      <c r="L50" s="8"/>
      <c r="M50" s="8"/>
    </row>
    <row r="51" ht="12.75">
      <c r="H51" s="14"/>
    </row>
    <row r="52" ht="12.75">
      <c r="H52" s="14"/>
    </row>
    <row r="53" ht="12.75">
      <c r="H53" s="14"/>
    </row>
    <row r="54" ht="12.75">
      <c r="H54" s="14"/>
    </row>
    <row r="55" ht="12.75">
      <c r="H55" s="14"/>
    </row>
  </sheetData>
  <mergeCells count="6">
    <mergeCell ref="H3:M3"/>
    <mergeCell ref="D3:D4"/>
    <mergeCell ref="A3:A4"/>
    <mergeCell ref="B3:B4"/>
    <mergeCell ref="C3:C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Баркова</cp:lastModifiedBy>
  <cp:lastPrinted>2012-05-17T13:35:42Z</cp:lastPrinted>
  <dcterms:created xsi:type="dcterms:W3CDTF">1996-10-08T23:32:33Z</dcterms:created>
  <dcterms:modified xsi:type="dcterms:W3CDTF">2012-05-17T13:35:51Z</dcterms:modified>
  <cp:category/>
  <cp:version/>
  <cp:contentType/>
  <cp:contentStatus/>
</cp:coreProperties>
</file>