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'Лист1'!$A$1:$J$147</definedName>
  </definedNames>
  <calcPr fullCalcOnLoad="1"/>
</workbook>
</file>

<file path=xl/sharedStrings.xml><?xml version="1.0" encoding="utf-8"?>
<sst xmlns="http://schemas.openxmlformats.org/spreadsheetml/2006/main" count="357" uniqueCount="74">
  <si>
    <t>Відповідальні виконавці</t>
  </si>
  <si>
    <t>Прогнозний обсяг  фінансування заходу, тис.грн</t>
  </si>
  <si>
    <t>2016-2020</t>
  </si>
  <si>
    <t>Донецький кряж</t>
  </si>
  <si>
    <t>-</t>
  </si>
  <si>
    <t>Зуївський</t>
  </si>
  <si>
    <t>Клебан-Бик</t>
  </si>
  <si>
    <t>Краматорський</t>
  </si>
  <si>
    <t>Меотида</t>
  </si>
  <si>
    <t>Разом</t>
  </si>
  <si>
    <t>ДУОНПС</t>
  </si>
  <si>
    <t>Всього за напрямком I</t>
  </si>
  <si>
    <t>2. Створення нових та облаштування мережі  екологічних стежок, піших, кінних, велосипедних, човнових маршрутів, зимових лижних трас, оглядових майданчиків</t>
  </si>
  <si>
    <t>Всього за напрямком II</t>
  </si>
  <si>
    <t>Всього за напрямком III</t>
  </si>
  <si>
    <t>IV. Проведення систематичних наукових досліджень з метою збереження та відновлення заповідних природних комплексів та об’єктів</t>
  </si>
  <si>
    <t>Наукові установи, ДУОНПС</t>
  </si>
  <si>
    <t>Всього за напрямком IV</t>
  </si>
  <si>
    <t>1. Придбання транспортних засобів, спеціальних машин і механізмів для здійснення природоохоронних заходів</t>
  </si>
  <si>
    <t>2. Забезпечення служби охорони РЛП засобами зв’язку, захисту, форменим одягом та спеціальними приладами</t>
  </si>
  <si>
    <t>Всього за напрямком V</t>
  </si>
  <si>
    <t>Всього за напрямком VI</t>
  </si>
  <si>
    <t>ВСЬОГО ЗА НАПРЯМКАМИ</t>
  </si>
  <si>
    <t>Очікуваний результат</t>
  </si>
  <si>
    <t>Джерела фінансування</t>
  </si>
  <si>
    <t>3.Капітальний ремонт під’їзних автошляхів до організованих      та облаштованих місць відвідування та відпочинку</t>
  </si>
  <si>
    <t>3. Видання посібників для працівників служби державної охорони природно-заповідного фонду</t>
  </si>
  <si>
    <t>Назва напрямку діяльності (пріорітетні завдання)</t>
  </si>
  <si>
    <t>Перелік заходів програми</t>
  </si>
  <si>
    <t xml:space="preserve">Формування позитивного екологічного світогляду місцевого населення, підвищення рівня його обізнаності щодо цінностей та вигід природно-заповідного фонду; 
Створення постійно діючих лекторіїв, пересувних фотовиставок з питань збереження природно-заповідного фонду (100%); 
Довгострокову постійну співпрацю із ЗМІ (100%); 
Залучення на постійній основі громадськості до вирішення питань збереження та відновлення заповідних природних комплексів та об’єктів (100%). 
</t>
  </si>
  <si>
    <t xml:space="preserve">Наявність власного приміщення для розміщення адміністрацій, створення візит-центрів та музейних  комплексів (100%); 
Облаштування 7 нових екологічних стежок, рекреаційних зон; 
Створення композиції під відкритим небом “Помешкання стародавньої людини” в РЛП “Клебан-Бик”; 
</t>
  </si>
  <si>
    <t>засобами зв’язку,  форменним обмундируванням згідно встановлених нормативів (100%).</t>
  </si>
  <si>
    <t>Адміністрації регіональних ландшафтних парків</t>
  </si>
  <si>
    <t>V. Формування матеріально-технічної бази регіональних ландшафтних парків</t>
  </si>
  <si>
    <t>2. Організація на базі державного підприємства «Донецький екологічний інститут» підвищення кваліфікації працівників у сфері заповідної справи та заінтересованих сторін</t>
  </si>
  <si>
    <t xml:space="preserve">Завершення будівництва та реконструкції власних адміністративних та інших приміщень (100%);
забезпечення служби охорони спеціальними транспортними засобами,
</t>
  </si>
  <si>
    <t>5.Організація діяльності РЛП</t>
  </si>
  <si>
    <t>всього</t>
  </si>
  <si>
    <t>власні кошти РЛП</t>
  </si>
  <si>
    <t>власні кошті РЛП*</t>
  </si>
  <si>
    <t>Власні кошти РЛП</t>
  </si>
  <si>
    <t>Роки</t>
  </si>
  <si>
    <t>Адміністрації регіональних природних парків</t>
  </si>
  <si>
    <t>1. Організація на регулярній основі  семінарів з підвищення кваліфікації працівників регіональних природних парків</t>
  </si>
  <si>
    <t xml:space="preserve">ДУОНПС, адміністрації регіональних природних парків </t>
  </si>
  <si>
    <t>ДУОНПС, адміністрації регіональних природних парків</t>
  </si>
  <si>
    <t>I. Розширення, впорядкування  меж та організація територій регіональних ландшафтних парків</t>
  </si>
  <si>
    <t>1. Розроблення, внесення змін та доповнень до проектів організації територій регіональних ландшафтних парки</t>
  </si>
  <si>
    <t>2. Встановлення в натурі (на місцевості) та нанесення на планово-картографічні матеріали  меж територій регіональних ландшафтних парків</t>
  </si>
  <si>
    <t>4. Розроблення проектів розширення територій регіональних ландшафтних парків</t>
  </si>
  <si>
    <t>II. Оптимальне облаштування територій регіональних ландшафтних парків для організації рекреаційної та туристичної діяльності в природних умовах</t>
  </si>
  <si>
    <t xml:space="preserve">3. Розроблення проектів землеустрою щодо відведення земельних ділянок у постійне  користування регіональним ландшафтним паркам </t>
  </si>
  <si>
    <t>ПРІОРІТЕТНІ НАПРЯМКИ ТА ЗАХОДИ ЩОДО РЕАЛІЗАЦІЇ ПРОГРАМИ РОЗВИТКУ РЕГІОНАЛЬНИХ ЛАНДШАФТНИХ ПАРКІВ ДОНЕЦЬКОЇ ОБЛАСТІ НА ПЕРІОД ДО 2015 РОКУ ТА ПРОГНОЗ  ДО 2020 року</t>
  </si>
  <si>
    <t>VI. Підвищення фахового рівня працівників регіональних ландшафтних парків</t>
  </si>
  <si>
    <t>4. Забезпечення адміністрацій регіональних ландшафтних парків туристичним обладнанням та інвентарем</t>
  </si>
  <si>
    <t>2. Організація та проведення інформаційних турів  для представників засобів масової інформації</t>
  </si>
  <si>
    <t>3. Створення та підтримання веб-сайтів регіональних природних парків для розповсюдження інформації та обміну досвідом щодо цінностей природно-заповідного фонду</t>
  </si>
  <si>
    <t>4. Організація та проведення конференцій, зустрічей, масових заходів з питань збереження природно-заповідного фонду</t>
  </si>
  <si>
    <t>1. Проведення інвентаризації та складання переліків видів тваринного та рослинного світу регіональних природних парків, місць їх перебування (зростання)</t>
  </si>
  <si>
    <t>2. Дослідження лісових екосистем  Донецького кряжу, моніторинг їх стану та динаміки як основи для збереження, відновлення і сталого розвитку охоронних насаджень</t>
  </si>
  <si>
    <t>3. Розроблення та впровадження  головних принципів і засад сучасного, наближеного до природи, степового лісівництва в охоронних насадженнях Донецького кряжу</t>
  </si>
  <si>
    <t>4. Розроблення та впровадження проектів та Планів заходів щодо відтворення та відновлення окремих видів флори та фауни, середовища їх існування, корінних природних комплексів  на територіях та об’єктах природно-заповідного фонду</t>
  </si>
  <si>
    <t>обласний бюджет</t>
  </si>
  <si>
    <t xml:space="preserve">обласний бюджет </t>
  </si>
  <si>
    <t xml:space="preserve">Розроблення та впровадження проектів та програм відновлення природних комплексів та об’єктів степової біоти; 
Здійснення досліджень лісових екосистем на територіях регіональних ландшафтних парків Донецького кряжу, моніторинг їх стану та динаміки як основи для збереження, відновлення і сталого розвитку охоронних насаджень; Розроблення головних принципів і засад сучасного, наближеного до природи степового лісівництва в охоронних насадженнях регіональних ландшафтних парків Донецького кряжу; 
Ведення кадастру природно-заповідного фонду.
</t>
  </si>
  <si>
    <t>Обласний бюджет</t>
  </si>
  <si>
    <t>III. Систематичне інформування населення про роль природно-заповідного фонду в дотриманні екологічної рівноваги в регіонах, проведення екологічної освітньо-виховної роботи, залучення місцевих громад та громадських організацій до заходів щодо збереження та відновлення ПЗФ</t>
  </si>
  <si>
    <t>Облаштування туристичним обладнанням та інвентарем (100%); 
Укладання угод на проведення рекреаційної діяльності з туроператорами;
Будівництво якісних під’їзних автошляхів до основних організованих та облаштованих місць відвідування та відпочинку;</t>
  </si>
  <si>
    <t>Розроблення та затвердження проектів організації територій РЛП (100%); Встановлення меж та відведення земельних ділянок для організації територій РЛП (100%); Оформлення меж природно-заповідних територій єдиними державними знаками та аншлагами природно-заповідного фонду (100%);
Реорганізація та впорядкування меж РЛП “Меотида” у зв’язку із створенням НПП “Меотида”; 
Розширення територій РЛП “Краматорський” за рахунок земель Краматорської міської ради (500 га),           “Зуївський” за рахунок земель Харцизької міської ради (600 га), “Донецький кряж” на території Шахтарського району     (200га); 
Створення на базі РЛП “Донецький кряж” національного природного парку (біосферного заповідника).</t>
  </si>
  <si>
    <t>1. Створення нових та облаштування рекреаційних центрів, пунктів, місць короткострокового відпочинку,  інших рекреаційних об’єктів на територіях  регіональних ландшафтних парків</t>
  </si>
  <si>
    <t>1.Систематичне видання  інформаційних, методичних, науково-популярних, освітньо-виховних  матеріалів, створення постійно діючих та пересувних фотовиставок з питань заповідної справи та практичної діяльності регіональних ландшафтних парків</t>
  </si>
  <si>
    <t>3. Капітальний ремонт (будівництво) адміністративних приміщень, об’єктів для проведення екологічної освітньо-виховної діяльності, придбання предметів довгострокового використання</t>
  </si>
  <si>
    <t>Створення постійно діючої системи підвищення фахового рівня працівників РЛП</t>
  </si>
  <si>
    <t>* кошти, що отримані РЛП від платних послуг, які можуть надаватися бюджетними установами природно-заповідного фонду згідно з постановою Кабінету Міністрів України  від  28 грудня 2002 року № 1013 (у редакції постанови Кабінкту Міністрів України від 03 червня 2003 року № 827)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</si>
</sst>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47"/>
  <sheetViews>
    <sheetView tabSelected="1" zoomScale="80" zoomScaleNormal="80" zoomScaleSheetLayoutView="100" zoomScalePageLayoutView="75" workbookViewId="0" topLeftCell="A138">
      <selection activeCell="F57" sqref="F57"/>
    </sheetView>
  </sheetViews>
  <sheetFormatPr defaultColWidth="9.140625" defaultRowHeight="15"/>
  <cols>
    <col min="1" max="1" width="22.140625" style="0" customWidth="1"/>
    <col min="2" max="2" width="25.57421875" style="0" customWidth="1"/>
    <col min="3" max="3" width="19.421875" style="0" customWidth="1"/>
    <col min="4" max="4" width="15.7109375" style="0" customWidth="1"/>
    <col min="5" max="5" width="19.00390625" style="0" customWidth="1"/>
    <col min="6" max="6" width="8.8515625" style="0" customWidth="1"/>
    <col min="7" max="7" width="8.140625" style="0" customWidth="1"/>
    <col min="8" max="8" width="8.28125" style="0" customWidth="1"/>
    <col min="9" max="9" width="12.28125" style="0" customWidth="1"/>
    <col min="10" max="10" width="36.28125" style="0" customWidth="1"/>
  </cols>
  <sheetData>
    <row r="1" spans="1:10" ht="18.75" customHeight="1" thickBot="1">
      <c r="A1" s="37" t="s">
        <v>52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33" customHeight="1" thickBot="1">
      <c r="A3" s="30" t="s">
        <v>27</v>
      </c>
      <c r="B3" s="30" t="s">
        <v>28</v>
      </c>
      <c r="C3" s="30" t="s">
        <v>0</v>
      </c>
      <c r="D3" s="30" t="s">
        <v>24</v>
      </c>
      <c r="E3" s="30" t="s">
        <v>1</v>
      </c>
      <c r="F3" s="40" t="s">
        <v>41</v>
      </c>
      <c r="G3" s="41"/>
      <c r="H3" s="41"/>
      <c r="I3" s="42"/>
      <c r="J3" s="47" t="s">
        <v>23</v>
      </c>
    </row>
    <row r="4" spans="1:10" ht="30.75" customHeight="1" thickBot="1">
      <c r="A4" s="30"/>
      <c r="B4" s="30"/>
      <c r="C4" s="30"/>
      <c r="D4" s="30"/>
      <c r="E4" s="30"/>
      <c r="F4" s="7">
        <v>2013</v>
      </c>
      <c r="G4" s="7">
        <v>2014</v>
      </c>
      <c r="H4" s="7">
        <v>2015</v>
      </c>
      <c r="I4" s="7" t="s">
        <v>2</v>
      </c>
      <c r="J4" s="63"/>
    </row>
    <row r="5" spans="1:10" ht="20.25" customHeight="1" thickBot="1">
      <c r="A5" s="54" t="s">
        <v>46</v>
      </c>
      <c r="B5" s="39" t="s">
        <v>47</v>
      </c>
      <c r="C5" s="1" t="s">
        <v>3</v>
      </c>
      <c r="D5" s="30" t="s">
        <v>62</v>
      </c>
      <c r="E5" s="8">
        <f>SUM(F5:I5)</f>
        <v>50</v>
      </c>
      <c r="F5" s="8" t="s">
        <v>4</v>
      </c>
      <c r="G5" s="8" t="s">
        <v>4</v>
      </c>
      <c r="H5" s="8" t="s">
        <v>4</v>
      </c>
      <c r="I5" s="8">
        <v>50</v>
      </c>
      <c r="J5" s="50" t="s">
        <v>68</v>
      </c>
    </row>
    <row r="6" spans="1:10" ht="16.5" thickBot="1">
      <c r="A6" s="55"/>
      <c r="B6" s="38"/>
      <c r="C6" s="1" t="s">
        <v>5</v>
      </c>
      <c r="D6" s="30"/>
      <c r="E6" s="8">
        <f>SUM(F6:I6)</f>
        <v>80</v>
      </c>
      <c r="F6" s="8" t="s">
        <v>4</v>
      </c>
      <c r="G6" s="8" t="s">
        <v>4</v>
      </c>
      <c r="H6" s="8">
        <v>80</v>
      </c>
      <c r="I6" s="8" t="s">
        <v>4</v>
      </c>
      <c r="J6" s="51"/>
    </row>
    <row r="7" spans="1:10" ht="16.5" thickBot="1">
      <c r="A7" s="55"/>
      <c r="B7" s="38"/>
      <c r="C7" s="1" t="s">
        <v>6</v>
      </c>
      <c r="D7" s="30"/>
      <c r="E7" s="8">
        <f>SUM(F7:I7)</f>
        <v>50</v>
      </c>
      <c r="F7" s="8" t="s">
        <v>4</v>
      </c>
      <c r="G7" s="8" t="s">
        <v>4</v>
      </c>
      <c r="H7" s="8" t="s">
        <v>4</v>
      </c>
      <c r="I7" s="8">
        <v>50</v>
      </c>
      <c r="J7" s="51"/>
    </row>
    <row r="8" spans="1:10" ht="16.5" thickBot="1">
      <c r="A8" s="55"/>
      <c r="B8" s="38"/>
      <c r="C8" s="1" t="s">
        <v>7</v>
      </c>
      <c r="D8" s="30"/>
      <c r="E8" s="8">
        <f>SUM(F8:I8)</f>
        <v>50</v>
      </c>
      <c r="F8" s="8" t="s">
        <v>4</v>
      </c>
      <c r="G8" s="8">
        <v>50</v>
      </c>
      <c r="H8" s="8" t="s">
        <v>4</v>
      </c>
      <c r="I8" s="8" t="s">
        <v>4</v>
      </c>
      <c r="J8" s="51"/>
    </row>
    <row r="9" spans="1:10" ht="15" customHeight="1" thickBot="1">
      <c r="A9" s="55"/>
      <c r="B9" s="38"/>
      <c r="C9" s="1" t="s">
        <v>8</v>
      </c>
      <c r="D9" s="30"/>
      <c r="E9" s="8">
        <f>SUM(F9:I9)</f>
        <v>200</v>
      </c>
      <c r="F9" s="8">
        <v>200</v>
      </c>
      <c r="G9" s="8" t="s">
        <v>4</v>
      </c>
      <c r="H9" s="8" t="s">
        <v>4</v>
      </c>
      <c r="I9" s="8" t="s">
        <v>4</v>
      </c>
      <c r="J9" s="51"/>
    </row>
    <row r="10" spans="1:10" ht="19.5" customHeight="1" thickBot="1">
      <c r="A10" s="55"/>
      <c r="B10" s="38"/>
      <c r="C10" s="2" t="s">
        <v>9</v>
      </c>
      <c r="D10" s="2"/>
      <c r="E10" s="12">
        <f>SUM(E5:E9)</f>
        <v>430</v>
      </c>
      <c r="F10" s="12">
        <f>SUM(F5:F9)</f>
        <v>200</v>
      </c>
      <c r="G10" s="12">
        <f>SUM(G5:G9)</f>
        <v>50</v>
      </c>
      <c r="H10" s="12">
        <f>SUM(H5:H9)</f>
        <v>80</v>
      </c>
      <c r="I10" s="12">
        <f>SUM(I5:I9)</f>
        <v>100</v>
      </c>
      <c r="J10" s="51"/>
    </row>
    <row r="11" spans="1:10" ht="21.75" customHeight="1" thickBot="1">
      <c r="A11" s="55"/>
      <c r="B11" s="39" t="s">
        <v>48</v>
      </c>
      <c r="C11" s="1" t="s">
        <v>3</v>
      </c>
      <c r="D11" s="30" t="s">
        <v>62</v>
      </c>
      <c r="E11" s="8">
        <f>SUM(F11:I11)</f>
        <v>95</v>
      </c>
      <c r="F11" s="8" t="s">
        <v>4</v>
      </c>
      <c r="G11" s="8" t="s">
        <v>4</v>
      </c>
      <c r="H11" s="8">
        <v>95</v>
      </c>
      <c r="I11" s="8" t="s">
        <v>4</v>
      </c>
      <c r="J11" s="51"/>
    </row>
    <row r="12" spans="1:10" ht="16.5" thickBot="1">
      <c r="A12" s="55"/>
      <c r="B12" s="38"/>
      <c r="C12" s="1" t="s">
        <v>5</v>
      </c>
      <c r="D12" s="30"/>
      <c r="E12" s="8">
        <f>SUM(F12:I12)</f>
        <v>0</v>
      </c>
      <c r="F12" s="8" t="s">
        <v>4</v>
      </c>
      <c r="G12" s="8" t="s">
        <v>4</v>
      </c>
      <c r="H12" s="8" t="s">
        <v>4</v>
      </c>
      <c r="I12" s="8" t="s">
        <v>4</v>
      </c>
      <c r="J12" s="51"/>
    </row>
    <row r="13" spans="1:10" ht="16.5" thickBot="1">
      <c r="A13" s="55"/>
      <c r="B13" s="38"/>
      <c r="C13" s="1" t="s">
        <v>6</v>
      </c>
      <c r="D13" s="30"/>
      <c r="E13" s="8">
        <f>SUM(F13:I13)</f>
        <v>0</v>
      </c>
      <c r="F13" s="8" t="s">
        <v>4</v>
      </c>
      <c r="G13" s="8" t="s">
        <v>4</v>
      </c>
      <c r="H13" s="8" t="s">
        <v>4</v>
      </c>
      <c r="I13" s="8" t="s">
        <v>4</v>
      </c>
      <c r="J13" s="51"/>
    </row>
    <row r="14" spans="1:10" ht="16.5" thickBot="1">
      <c r="A14" s="55"/>
      <c r="B14" s="38"/>
      <c r="C14" s="1" t="s">
        <v>7</v>
      </c>
      <c r="D14" s="30"/>
      <c r="E14" s="8">
        <f>SUM(F14:I14)</f>
        <v>50</v>
      </c>
      <c r="F14" s="8">
        <v>50</v>
      </c>
      <c r="G14" s="8" t="s">
        <v>4</v>
      </c>
      <c r="H14" s="8" t="s">
        <v>4</v>
      </c>
      <c r="I14" s="8" t="s">
        <v>4</v>
      </c>
      <c r="J14" s="51"/>
    </row>
    <row r="15" spans="1:14" ht="19.5" customHeight="1" thickBot="1">
      <c r="A15" s="55"/>
      <c r="B15" s="38"/>
      <c r="C15" s="1" t="s">
        <v>8</v>
      </c>
      <c r="D15" s="30"/>
      <c r="E15" s="8">
        <f>SUM(F15:I15)</f>
        <v>1500</v>
      </c>
      <c r="F15" s="8" t="s">
        <v>4</v>
      </c>
      <c r="G15" s="8">
        <v>1500</v>
      </c>
      <c r="H15" s="8" t="s">
        <v>4</v>
      </c>
      <c r="I15" s="8" t="s">
        <v>4</v>
      </c>
      <c r="J15" s="51"/>
      <c r="N15" s="4"/>
    </row>
    <row r="16" spans="1:10" ht="23.25" customHeight="1" thickBot="1">
      <c r="A16" s="55"/>
      <c r="B16" s="38"/>
      <c r="C16" s="2" t="s">
        <v>9</v>
      </c>
      <c r="D16" s="2"/>
      <c r="E16" s="12">
        <f>SUM(E11:E15)</f>
        <v>1645</v>
      </c>
      <c r="F16" s="12">
        <f>SUM(F11:F15)</f>
        <v>50</v>
      </c>
      <c r="G16" s="12">
        <f>SUM(G11:G15)</f>
        <v>1500</v>
      </c>
      <c r="H16" s="12">
        <f>SUM(H11:H15)</f>
        <v>95</v>
      </c>
      <c r="I16" s="12">
        <f>-SUM(I11:I15)</f>
        <v>0</v>
      </c>
      <c r="J16" s="51"/>
    </row>
    <row r="17" spans="1:10" ht="21" customHeight="1" thickBot="1">
      <c r="A17" s="55"/>
      <c r="B17" s="36" t="s">
        <v>51</v>
      </c>
      <c r="C17" s="1" t="s">
        <v>3</v>
      </c>
      <c r="D17" s="30" t="s">
        <v>62</v>
      </c>
      <c r="E17" s="8">
        <f>SUM(F17:I17)</f>
        <v>0</v>
      </c>
      <c r="F17" s="8" t="s">
        <v>4</v>
      </c>
      <c r="G17" s="8" t="s">
        <v>4</v>
      </c>
      <c r="H17" s="8" t="s">
        <v>4</v>
      </c>
      <c r="I17" s="8" t="s">
        <v>4</v>
      </c>
      <c r="J17" s="51"/>
    </row>
    <row r="18" spans="1:10" ht="18.75" customHeight="1" thickBot="1">
      <c r="A18" s="55"/>
      <c r="B18" s="38"/>
      <c r="C18" s="1" t="s">
        <v>5</v>
      </c>
      <c r="D18" s="30"/>
      <c r="E18" s="8">
        <f>SUM(F18:I18)</f>
        <v>250</v>
      </c>
      <c r="F18" s="8">
        <v>150</v>
      </c>
      <c r="G18" s="8">
        <v>100</v>
      </c>
      <c r="H18" s="8" t="s">
        <v>4</v>
      </c>
      <c r="I18" s="8" t="s">
        <v>4</v>
      </c>
      <c r="J18" s="51"/>
    </row>
    <row r="19" spans="1:10" ht="20.25" customHeight="1" thickBot="1">
      <c r="A19" s="55"/>
      <c r="B19" s="38"/>
      <c r="C19" s="1" t="s">
        <v>6</v>
      </c>
      <c r="D19" s="30"/>
      <c r="E19" s="8">
        <f>SUM(F19:I19)</f>
        <v>150</v>
      </c>
      <c r="F19" s="8">
        <v>80</v>
      </c>
      <c r="G19" s="8">
        <v>70</v>
      </c>
      <c r="H19" s="8" t="s">
        <v>4</v>
      </c>
      <c r="I19" s="8" t="s">
        <v>4</v>
      </c>
      <c r="J19" s="51"/>
    </row>
    <row r="20" spans="1:10" ht="18" customHeight="1" thickBot="1">
      <c r="A20" s="55"/>
      <c r="B20" s="38"/>
      <c r="C20" s="1" t="s">
        <v>7</v>
      </c>
      <c r="D20" s="30"/>
      <c r="E20" s="8">
        <f>SUM(F20:I20)</f>
        <v>0</v>
      </c>
      <c r="F20" s="8" t="s">
        <v>4</v>
      </c>
      <c r="G20" s="8" t="s">
        <v>4</v>
      </c>
      <c r="H20" s="8" t="s">
        <v>4</v>
      </c>
      <c r="I20" s="8" t="s">
        <v>4</v>
      </c>
      <c r="J20" s="51"/>
    </row>
    <row r="21" spans="1:10" ht="15.75" customHeight="1" thickBot="1">
      <c r="A21" s="55"/>
      <c r="B21" s="38"/>
      <c r="C21" s="1" t="s">
        <v>8</v>
      </c>
      <c r="D21" s="30"/>
      <c r="E21" s="8">
        <f>SUM(F21:I21)</f>
        <v>0</v>
      </c>
      <c r="F21" s="8" t="s">
        <v>4</v>
      </c>
      <c r="G21" s="8" t="s">
        <v>4</v>
      </c>
      <c r="H21" s="8" t="s">
        <v>4</v>
      </c>
      <c r="I21" s="8" t="s">
        <v>4</v>
      </c>
      <c r="J21" s="51"/>
    </row>
    <row r="22" spans="1:10" ht="18" customHeight="1" thickBot="1">
      <c r="A22" s="55"/>
      <c r="B22" s="38"/>
      <c r="C22" s="2" t="s">
        <v>9</v>
      </c>
      <c r="D22" s="12"/>
      <c r="E22" s="12">
        <f>SUM(E17:E21)</f>
        <v>400</v>
      </c>
      <c r="F22" s="12">
        <f>SUM(F17:F21)</f>
        <v>230</v>
      </c>
      <c r="G22" s="12">
        <f>SUM(G17:G21)</f>
        <v>170</v>
      </c>
      <c r="H22" s="12">
        <f>SUM(H17:H21)</f>
        <v>0</v>
      </c>
      <c r="I22" s="12">
        <f>SUM(I17:I21)</f>
        <v>0</v>
      </c>
      <c r="J22" s="51"/>
    </row>
    <row r="23" spans="1:10" ht="20.25" customHeight="1" thickBot="1">
      <c r="A23" s="55"/>
      <c r="B23" s="36" t="s">
        <v>49</v>
      </c>
      <c r="C23" s="1" t="s">
        <v>3</v>
      </c>
      <c r="D23" s="30" t="s">
        <v>62</v>
      </c>
      <c r="E23" s="8">
        <f>SUM(F23:I23)</f>
        <v>100</v>
      </c>
      <c r="F23" s="8" t="s">
        <v>4</v>
      </c>
      <c r="G23" s="8">
        <v>100</v>
      </c>
      <c r="H23" s="8" t="s">
        <v>4</v>
      </c>
      <c r="I23" s="8" t="s">
        <v>4</v>
      </c>
      <c r="J23" s="51"/>
    </row>
    <row r="24" spans="1:10" ht="16.5" thickBot="1">
      <c r="A24" s="55"/>
      <c r="B24" s="38"/>
      <c r="C24" s="1" t="s">
        <v>5</v>
      </c>
      <c r="D24" s="30"/>
      <c r="E24" s="8">
        <f>SUM(F24:I24)</f>
        <v>0</v>
      </c>
      <c r="F24" s="8" t="s">
        <v>4</v>
      </c>
      <c r="G24" s="8"/>
      <c r="H24" s="8" t="s">
        <v>4</v>
      </c>
      <c r="I24" s="8" t="s">
        <v>4</v>
      </c>
      <c r="J24" s="51"/>
    </row>
    <row r="25" spans="1:10" ht="16.5" thickBot="1">
      <c r="A25" s="55"/>
      <c r="B25" s="38"/>
      <c r="C25" s="1" t="s">
        <v>6</v>
      </c>
      <c r="D25" s="30"/>
      <c r="E25" s="8">
        <f>SUM(F25:I25)</f>
        <v>0</v>
      </c>
      <c r="F25" s="8" t="s">
        <v>4</v>
      </c>
      <c r="G25" s="8" t="s">
        <v>4</v>
      </c>
      <c r="H25" s="8" t="s">
        <v>4</v>
      </c>
      <c r="I25" s="8" t="s">
        <v>4</v>
      </c>
      <c r="J25" s="51"/>
    </row>
    <row r="26" spans="1:10" ht="16.5" thickBot="1">
      <c r="A26" s="55"/>
      <c r="B26" s="38"/>
      <c r="C26" s="1" t="s">
        <v>7</v>
      </c>
      <c r="D26" s="30"/>
      <c r="E26" s="8">
        <f>SUM(F26:I26)</f>
        <v>0</v>
      </c>
      <c r="F26" s="8" t="s">
        <v>4</v>
      </c>
      <c r="G26" s="8" t="s">
        <v>4</v>
      </c>
      <c r="H26" s="8" t="s">
        <v>4</v>
      </c>
      <c r="I26" s="8" t="s">
        <v>4</v>
      </c>
      <c r="J26" s="51"/>
    </row>
    <row r="27" spans="1:10" ht="16.5" thickBot="1">
      <c r="A27" s="55"/>
      <c r="B27" s="38"/>
      <c r="C27" s="1" t="s">
        <v>8</v>
      </c>
      <c r="D27" s="30"/>
      <c r="E27" s="8">
        <f>SUM(F27:I27)</f>
        <v>0</v>
      </c>
      <c r="F27" s="8" t="s">
        <v>4</v>
      </c>
      <c r="G27" s="8" t="s">
        <v>4</v>
      </c>
      <c r="H27" s="8" t="s">
        <v>4</v>
      </c>
      <c r="I27" s="8" t="s">
        <v>4</v>
      </c>
      <c r="J27" s="51"/>
    </row>
    <row r="28" spans="1:10" ht="21" customHeight="1" thickBot="1">
      <c r="A28" s="55"/>
      <c r="B28" s="38"/>
      <c r="C28" s="2" t="s">
        <v>9</v>
      </c>
      <c r="D28" s="12"/>
      <c r="E28" s="14">
        <f>SUM(E23:E27)</f>
        <v>100</v>
      </c>
      <c r="F28" s="14">
        <f>SUM(F23:F27)</f>
        <v>0</v>
      </c>
      <c r="G28" s="14">
        <f>SUM(G23:G27)</f>
        <v>100</v>
      </c>
      <c r="H28" s="14">
        <f>SUM(H23:H27)</f>
        <v>0</v>
      </c>
      <c r="I28" s="14">
        <f>SUM(I23:I27)</f>
        <v>0</v>
      </c>
      <c r="J28" s="51"/>
    </row>
    <row r="29" spans="1:10" ht="18" customHeight="1" thickBot="1">
      <c r="A29" s="55"/>
      <c r="B29" s="36" t="s">
        <v>36</v>
      </c>
      <c r="C29" s="1" t="s">
        <v>3</v>
      </c>
      <c r="D29" s="30" t="s">
        <v>62</v>
      </c>
      <c r="E29" s="8">
        <f>SUM(F29:I29)</f>
        <v>28775</v>
      </c>
      <c r="F29" s="8">
        <v>2650</v>
      </c>
      <c r="G29" s="8">
        <v>3180</v>
      </c>
      <c r="H29" s="8">
        <v>3745</v>
      </c>
      <c r="I29" s="8">
        <v>19200</v>
      </c>
      <c r="J29" s="51"/>
    </row>
    <row r="30" spans="1:10" ht="16.5" thickBot="1">
      <c r="A30" s="55"/>
      <c r="B30" s="38"/>
      <c r="C30" s="1" t="s">
        <v>5</v>
      </c>
      <c r="D30" s="30"/>
      <c r="E30" s="8">
        <f>SUM(F30:I30)</f>
        <v>18500</v>
      </c>
      <c r="F30" s="8">
        <v>1800</v>
      </c>
      <c r="G30" s="8">
        <v>2000</v>
      </c>
      <c r="H30" s="8">
        <v>2200</v>
      </c>
      <c r="I30" s="8">
        <v>12500</v>
      </c>
      <c r="J30" s="51"/>
    </row>
    <row r="31" spans="1:10" ht="16.5" thickBot="1">
      <c r="A31" s="55"/>
      <c r="B31" s="38"/>
      <c r="C31" s="1" t="s">
        <v>6</v>
      </c>
      <c r="D31" s="30"/>
      <c r="E31" s="29">
        <f>SUM(F31:I31)</f>
        <v>18820</v>
      </c>
      <c r="F31" s="8">
        <v>1700</v>
      </c>
      <c r="G31" s="8">
        <v>1860</v>
      </c>
      <c r="H31" s="8">
        <v>2010</v>
      </c>
      <c r="I31" s="8">
        <v>13250</v>
      </c>
      <c r="J31" s="51"/>
    </row>
    <row r="32" spans="1:10" ht="16.5" thickBot="1">
      <c r="A32" s="55"/>
      <c r="B32" s="38"/>
      <c r="C32" s="1" t="s">
        <v>7</v>
      </c>
      <c r="D32" s="30"/>
      <c r="E32" s="8">
        <f>SUM(F32:I32)</f>
        <v>16850</v>
      </c>
      <c r="F32" s="8">
        <v>1750</v>
      </c>
      <c r="G32" s="8">
        <v>1850</v>
      </c>
      <c r="H32" s="8">
        <v>1950</v>
      </c>
      <c r="I32" s="8">
        <v>11300</v>
      </c>
      <c r="J32" s="51"/>
    </row>
    <row r="33" spans="1:10" ht="16.5" thickBot="1">
      <c r="A33" s="55"/>
      <c r="B33" s="38"/>
      <c r="C33" s="1" t="s">
        <v>8</v>
      </c>
      <c r="D33" s="30"/>
      <c r="E33" s="8">
        <f>SUM(F33:I33)</f>
        <v>9000</v>
      </c>
      <c r="F33" s="8">
        <v>4000</v>
      </c>
      <c r="G33" s="8">
        <v>2500</v>
      </c>
      <c r="H33" s="8">
        <v>2500</v>
      </c>
      <c r="I33" s="8" t="s">
        <v>4</v>
      </c>
      <c r="J33" s="51"/>
    </row>
    <row r="34" spans="1:10" ht="16.5" customHeight="1" thickBot="1">
      <c r="A34" s="56"/>
      <c r="B34" s="38"/>
      <c r="C34" s="2" t="s">
        <v>9</v>
      </c>
      <c r="D34" s="2"/>
      <c r="E34" s="15">
        <f>SUM(E29:E33)</f>
        <v>91945</v>
      </c>
      <c r="F34" s="15">
        <f>SUM(F29:F33)</f>
        <v>11900</v>
      </c>
      <c r="G34" s="15">
        <f>SUM(G29:G33)</f>
        <v>11390</v>
      </c>
      <c r="H34" s="15">
        <f>SUM(H29:H33)</f>
        <v>12405</v>
      </c>
      <c r="I34" s="15">
        <f>SUM(I29:I33)</f>
        <v>56250</v>
      </c>
      <c r="J34" s="52"/>
    </row>
    <row r="35" spans="1:10" ht="15.75" customHeight="1" thickBot="1">
      <c r="A35" s="43" t="s">
        <v>11</v>
      </c>
      <c r="B35" s="43"/>
      <c r="C35" s="43"/>
      <c r="D35" s="16"/>
      <c r="E35" s="15">
        <f>SUM(E10,E16,E22,E28,E34)</f>
        <v>94520</v>
      </c>
      <c r="F35" s="15">
        <f>SUM(F34,F28,F22,F16,F10)</f>
        <v>12380</v>
      </c>
      <c r="G35" s="15">
        <f>SUM(G34,G28,G22,G16,G10)</f>
        <v>13210</v>
      </c>
      <c r="H35" s="15">
        <f>SUM(H34,H28,H22,H16,H10)</f>
        <v>12580</v>
      </c>
      <c r="I35" s="15">
        <f>SUM(I10,I16,I22,I28,I34)</f>
        <v>56350</v>
      </c>
      <c r="J35" s="12"/>
    </row>
    <row r="36" spans="1:10" ht="29.25" customHeight="1" thickBot="1">
      <c r="A36" s="57" t="s">
        <v>50</v>
      </c>
      <c r="B36" s="36" t="s">
        <v>69</v>
      </c>
      <c r="C36" s="22" t="s">
        <v>3</v>
      </c>
      <c r="D36" s="47" t="s">
        <v>62</v>
      </c>
      <c r="E36" s="7">
        <f>SUM(F36:I36)</f>
        <v>190</v>
      </c>
      <c r="F36" s="7">
        <v>60</v>
      </c>
      <c r="G36" s="7">
        <v>30</v>
      </c>
      <c r="H36" s="7" t="s">
        <v>4</v>
      </c>
      <c r="I36" s="7">
        <v>100</v>
      </c>
      <c r="J36" s="53" t="s">
        <v>30</v>
      </c>
    </row>
    <row r="37" spans="1:10" ht="24" customHeight="1" thickBot="1">
      <c r="A37" s="57"/>
      <c r="B37" s="36"/>
      <c r="C37" s="22" t="s">
        <v>5</v>
      </c>
      <c r="D37" s="48"/>
      <c r="E37" s="7">
        <f>SUM(F37:I37)</f>
        <v>350</v>
      </c>
      <c r="F37" s="7">
        <v>50</v>
      </c>
      <c r="G37" s="7" t="s">
        <v>4</v>
      </c>
      <c r="H37" s="7">
        <v>100</v>
      </c>
      <c r="I37" s="7">
        <v>200</v>
      </c>
      <c r="J37" s="53"/>
    </row>
    <row r="38" spans="1:10" ht="25.5" customHeight="1" thickBot="1">
      <c r="A38" s="57"/>
      <c r="B38" s="36"/>
      <c r="C38" s="22" t="s">
        <v>6</v>
      </c>
      <c r="D38" s="48"/>
      <c r="E38" s="7">
        <f>SUM(F38:I38)</f>
        <v>200</v>
      </c>
      <c r="F38" s="7">
        <v>100</v>
      </c>
      <c r="G38" s="7">
        <v>100</v>
      </c>
      <c r="H38" s="7" t="s">
        <v>4</v>
      </c>
      <c r="I38" s="7" t="s">
        <v>4</v>
      </c>
      <c r="J38" s="53"/>
    </row>
    <row r="39" spans="1:10" ht="24" customHeight="1" thickBot="1">
      <c r="A39" s="57"/>
      <c r="B39" s="36"/>
      <c r="C39" s="22" t="s">
        <v>7</v>
      </c>
      <c r="D39" s="48"/>
      <c r="E39" s="7">
        <f>SUM(F39:I39)</f>
        <v>200</v>
      </c>
      <c r="F39" s="7" t="s">
        <v>4</v>
      </c>
      <c r="G39" s="7">
        <v>100</v>
      </c>
      <c r="H39" s="7">
        <v>100</v>
      </c>
      <c r="I39" s="7" t="s">
        <v>4</v>
      </c>
      <c r="J39" s="53"/>
    </row>
    <row r="40" spans="1:10" ht="28.5" customHeight="1" thickBot="1">
      <c r="A40" s="57"/>
      <c r="B40" s="36"/>
      <c r="C40" s="22" t="s">
        <v>8</v>
      </c>
      <c r="D40" s="49"/>
      <c r="E40" s="7">
        <f>SUM(F40:I40)</f>
        <v>0</v>
      </c>
      <c r="F40" s="7" t="s">
        <v>4</v>
      </c>
      <c r="G40" s="7" t="s">
        <v>4</v>
      </c>
      <c r="H40" s="7" t="s">
        <v>4</v>
      </c>
      <c r="I40" s="7" t="s">
        <v>4</v>
      </c>
      <c r="J40" s="53"/>
    </row>
    <row r="41" spans="1:10" ht="46.5" customHeight="1" thickBot="1">
      <c r="A41" s="57"/>
      <c r="B41" s="36"/>
      <c r="C41" s="25" t="s">
        <v>9</v>
      </c>
      <c r="D41" s="24"/>
      <c r="E41" s="23">
        <f>SUM(E36:E40)</f>
        <v>940</v>
      </c>
      <c r="F41" s="23">
        <f>SUM(F36:F40)</f>
        <v>210</v>
      </c>
      <c r="G41" s="23">
        <f>SUM(G36:G40)</f>
        <v>230</v>
      </c>
      <c r="H41" s="23">
        <f>SUM(H36:H40)</f>
        <v>200</v>
      </c>
      <c r="I41" s="23">
        <f>SUM(I36:I40)</f>
        <v>300</v>
      </c>
      <c r="J41" s="53"/>
    </row>
    <row r="42" spans="1:10" ht="17.25" customHeight="1" thickBot="1">
      <c r="A42" s="44"/>
      <c r="B42" s="58" t="s">
        <v>12</v>
      </c>
      <c r="C42" s="1" t="s">
        <v>3</v>
      </c>
      <c r="D42" s="47" t="s">
        <v>62</v>
      </c>
      <c r="E42" s="8">
        <f>SUM(F42:I42)</f>
        <v>90</v>
      </c>
      <c r="F42" s="8">
        <v>30</v>
      </c>
      <c r="G42" s="8">
        <v>20</v>
      </c>
      <c r="H42" s="8" t="s">
        <v>4</v>
      </c>
      <c r="I42" s="8">
        <v>40</v>
      </c>
      <c r="J42" s="50" t="s">
        <v>67</v>
      </c>
    </row>
    <row r="43" spans="1:10" ht="16.5" thickBot="1">
      <c r="A43" s="45"/>
      <c r="B43" s="59"/>
      <c r="C43" s="1" t="s">
        <v>5</v>
      </c>
      <c r="D43" s="48"/>
      <c r="E43" s="8">
        <f>SUM(F43:I43)</f>
        <v>160</v>
      </c>
      <c r="F43" s="8">
        <v>50</v>
      </c>
      <c r="G43" s="8" t="s">
        <v>4</v>
      </c>
      <c r="H43" s="8">
        <v>50</v>
      </c>
      <c r="I43" s="8">
        <v>60</v>
      </c>
      <c r="J43" s="51"/>
    </row>
    <row r="44" spans="1:10" ht="16.5" thickBot="1">
      <c r="A44" s="45"/>
      <c r="B44" s="59"/>
      <c r="C44" s="1" t="s">
        <v>6</v>
      </c>
      <c r="D44" s="48"/>
      <c r="E44" s="8">
        <f>SUM(F44:I44)</f>
        <v>40</v>
      </c>
      <c r="F44" s="8">
        <v>10</v>
      </c>
      <c r="G44" s="8">
        <v>10</v>
      </c>
      <c r="H44" s="8" t="s">
        <v>4</v>
      </c>
      <c r="I44" s="8">
        <v>20</v>
      </c>
      <c r="J44" s="51"/>
    </row>
    <row r="45" spans="1:10" ht="16.5" thickBot="1">
      <c r="A45" s="45"/>
      <c r="B45" s="59"/>
      <c r="C45" s="1" t="s">
        <v>7</v>
      </c>
      <c r="D45" s="48"/>
      <c r="E45" s="8">
        <f>SUM(F45:I45)</f>
        <v>330</v>
      </c>
      <c r="F45" s="8">
        <v>80</v>
      </c>
      <c r="G45" s="8">
        <v>80</v>
      </c>
      <c r="H45" s="8">
        <v>60</v>
      </c>
      <c r="I45" s="8">
        <v>110</v>
      </c>
      <c r="J45" s="51"/>
    </row>
    <row r="46" spans="1:10" ht="16.5" thickBot="1">
      <c r="A46" s="45"/>
      <c r="B46" s="59"/>
      <c r="C46" s="1" t="s">
        <v>8</v>
      </c>
      <c r="D46" s="49"/>
      <c r="E46" s="8">
        <f>SUM(F46:I46)</f>
        <v>400</v>
      </c>
      <c r="F46" s="8">
        <v>150</v>
      </c>
      <c r="G46" s="8">
        <v>100</v>
      </c>
      <c r="H46" s="8">
        <v>150</v>
      </c>
      <c r="I46" s="8" t="s">
        <v>4</v>
      </c>
      <c r="J46" s="51"/>
    </row>
    <row r="47" spans="1:10" ht="16.5" thickBot="1">
      <c r="A47" s="45"/>
      <c r="B47" s="59"/>
      <c r="C47" s="2" t="s">
        <v>37</v>
      </c>
      <c r="D47" s="12"/>
      <c r="E47" s="12">
        <f>SUM(E42:E46)</f>
        <v>1020</v>
      </c>
      <c r="F47" s="12">
        <f>SUM(F42:F46)</f>
        <v>320</v>
      </c>
      <c r="G47" s="12">
        <f>SUM(G42:G46)</f>
        <v>210</v>
      </c>
      <c r="H47" s="12">
        <f>SUM(H42:H46)</f>
        <v>260</v>
      </c>
      <c r="I47" s="12">
        <f>SUM(I42:I46)</f>
        <v>230</v>
      </c>
      <c r="J47" s="51"/>
    </row>
    <row r="48" spans="1:10" ht="17.25" customHeight="1" thickBot="1">
      <c r="A48" s="45"/>
      <c r="B48" s="59"/>
      <c r="C48" s="1" t="s">
        <v>3</v>
      </c>
      <c r="D48" s="47" t="s">
        <v>38</v>
      </c>
      <c r="E48" s="8">
        <f>SUM(F48:I48)</f>
        <v>170</v>
      </c>
      <c r="F48" s="8">
        <v>20</v>
      </c>
      <c r="G48" s="8">
        <v>15</v>
      </c>
      <c r="H48" s="8">
        <v>20</v>
      </c>
      <c r="I48" s="8">
        <v>115</v>
      </c>
      <c r="J48" s="51"/>
    </row>
    <row r="49" spans="1:10" ht="16.5" thickBot="1">
      <c r="A49" s="45"/>
      <c r="B49" s="59"/>
      <c r="C49" s="1" t="s">
        <v>5</v>
      </c>
      <c r="D49" s="48"/>
      <c r="E49" s="8">
        <f>SUM(F49:I49)</f>
        <v>175</v>
      </c>
      <c r="F49" s="8">
        <v>18</v>
      </c>
      <c r="G49" s="8">
        <v>19</v>
      </c>
      <c r="H49" s="8">
        <v>20</v>
      </c>
      <c r="I49" s="8">
        <v>118</v>
      </c>
      <c r="J49" s="51"/>
    </row>
    <row r="50" spans="1:10" ht="16.5" thickBot="1">
      <c r="A50" s="45"/>
      <c r="B50" s="59"/>
      <c r="C50" s="1" t="s">
        <v>6</v>
      </c>
      <c r="D50" s="48"/>
      <c r="E50" s="8">
        <f>SUM(F50:I50)</f>
        <v>1350</v>
      </c>
      <c r="F50" s="8">
        <v>140</v>
      </c>
      <c r="G50" s="8">
        <v>150</v>
      </c>
      <c r="H50" s="8">
        <v>160</v>
      </c>
      <c r="I50" s="8">
        <v>900</v>
      </c>
      <c r="J50" s="51"/>
    </row>
    <row r="51" spans="1:10" ht="16.5" thickBot="1">
      <c r="A51" s="45"/>
      <c r="B51" s="59"/>
      <c r="C51" s="1" t="s">
        <v>7</v>
      </c>
      <c r="D51" s="48"/>
      <c r="E51" s="8">
        <f>SUM(F51:I51)</f>
        <v>930</v>
      </c>
      <c r="F51" s="8">
        <v>70</v>
      </c>
      <c r="G51" s="8">
        <v>75</v>
      </c>
      <c r="H51" s="8">
        <v>85</v>
      </c>
      <c r="I51" s="8">
        <v>700</v>
      </c>
      <c r="J51" s="51"/>
    </row>
    <row r="52" spans="1:10" ht="16.5" thickBot="1">
      <c r="A52" s="45"/>
      <c r="B52" s="59"/>
      <c r="C52" s="1" t="s">
        <v>8</v>
      </c>
      <c r="D52" s="49"/>
      <c r="E52" s="8">
        <f>SUM(F52:I52)</f>
        <v>50</v>
      </c>
      <c r="F52" s="8">
        <v>30</v>
      </c>
      <c r="G52" s="8">
        <v>20</v>
      </c>
      <c r="H52" s="8">
        <v>0</v>
      </c>
      <c r="I52" s="8">
        <v>0</v>
      </c>
      <c r="J52" s="51"/>
    </row>
    <row r="53" spans="1:10" ht="16.5" thickBot="1">
      <c r="A53" s="45"/>
      <c r="B53" s="59"/>
      <c r="C53" s="2" t="s">
        <v>37</v>
      </c>
      <c r="D53" s="7"/>
      <c r="E53" s="12">
        <f>SUM(E48:E52)</f>
        <v>2675</v>
      </c>
      <c r="F53" s="12">
        <f>SUM(F48:F52)</f>
        <v>278</v>
      </c>
      <c r="G53" s="12">
        <f>SUM(G48:G52)</f>
        <v>279</v>
      </c>
      <c r="H53" s="12">
        <f>SUM(H48:H52)</f>
        <v>285</v>
      </c>
      <c r="I53" s="12">
        <f>SUM(I48:I52)</f>
        <v>1833</v>
      </c>
      <c r="J53" s="51"/>
    </row>
    <row r="54" spans="1:10" ht="15.75" customHeight="1" thickBot="1">
      <c r="A54" s="45"/>
      <c r="B54" s="60"/>
      <c r="C54" s="2" t="s">
        <v>9</v>
      </c>
      <c r="D54" s="10"/>
      <c r="E54" s="18">
        <f>E47+E53</f>
        <v>3695</v>
      </c>
      <c r="F54" s="18">
        <f>F47+F53</f>
        <v>598</v>
      </c>
      <c r="G54" s="18">
        <f>G47+G53</f>
        <v>489</v>
      </c>
      <c r="H54" s="18">
        <f>H47+H53</f>
        <v>545</v>
      </c>
      <c r="I54" s="18">
        <f>I47+I53</f>
        <v>2063</v>
      </c>
      <c r="J54" s="51"/>
    </row>
    <row r="55" spans="1:10" ht="16.5" customHeight="1" thickBot="1">
      <c r="A55" s="45"/>
      <c r="B55" s="58" t="s">
        <v>25</v>
      </c>
      <c r="C55" s="1" t="s">
        <v>3</v>
      </c>
      <c r="D55" s="47" t="s">
        <v>63</v>
      </c>
      <c r="E55" s="8">
        <f>SUM(F55:I55)</f>
        <v>0</v>
      </c>
      <c r="F55" s="8" t="s">
        <v>4</v>
      </c>
      <c r="G55" s="8" t="s">
        <v>4</v>
      </c>
      <c r="H55" s="8" t="s">
        <v>4</v>
      </c>
      <c r="I55" s="8" t="s">
        <v>4</v>
      </c>
      <c r="J55" s="51"/>
    </row>
    <row r="56" spans="1:10" ht="16.5" thickBot="1">
      <c r="A56" s="45"/>
      <c r="B56" s="59"/>
      <c r="C56" s="1" t="s">
        <v>5</v>
      </c>
      <c r="D56" s="48"/>
      <c r="E56" s="8">
        <f>SUM(F56:I56)</f>
        <v>4000</v>
      </c>
      <c r="F56" s="8">
        <v>1000</v>
      </c>
      <c r="G56" s="8">
        <v>1000</v>
      </c>
      <c r="H56" s="8">
        <v>1000</v>
      </c>
      <c r="I56" s="8">
        <v>1000</v>
      </c>
      <c r="J56" s="51"/>
    </row>
    <row r="57" spans="1:10" ht="16.5" thickBot="1">
      <c r="A57" s="45"/>
      <c r="B57" s="59"/>
      <c r="C57" s="1" t="s">
        <v>6</v>
      </c>
      <c r="D57" s="48"/>
      <c r="E57" s="8">
        <f>SUM(F57:I57)</f>
        <v>0</v>
      </c>
      <c r="F57" s="8"/>
      <c r="G57" s="8" t="s">
        <v>4</v>
      </c>
      <c r="H57" s="8" t="s">
        <v>4</v>
      </c>
      <c r="I57" s="8" t="s">
        <v>4</v>
      </c>
      <c r="J57" s="51"/>
    </row>
    <row r="58" spans="1:10" ht="16.5" thickBot="1">
      <c r="A58" s="45"/>
      <c r="B58" s="59"/>
      <c r="C58" s="1" t="s">
        <v>7</v>
      </c>
      <c r="D58" s="48"/>
      <c r="E58" s="8">
        <f>SUM(F58:I58)</f>
        <v>450</v>
      </c>
      <c r="F58" s="8">
        <v>450</v>
      </c>
      <c r="G58" s="9" t="s">
        <v>4</v>
      </c>
      <c r="H58" s="8" t="s">
        <v>4</v>
      </c>
      <c r="I58" s="8" t="s">
        <v>4</v>
      </c>
      <c r="J58" s="51"/>
    </row>
    <row r="59" spans="1:10" ht="16.5" thickBot="1">
      <c r="A59" s="45"/>
      <c r="B59" s="59"/>
      <c r="C59" s="1" t="s">
        <v>8</v>
      </c>
      <c r="D59" s="49"/>
      <c r="E59" s="8">
        <f>SUM(F59:I59)</f>
        <v>0</v>
      </c>
      <c r="F59" s="8" t="s">
        <v>4</v>
      </c>
      <c r="G59" s="8" t="s">
        <v>4</v>
      </c>
      <c r="H59" s="8" t="s">
        <v>4</v>
      </c>
      <c r="I59" s="8" t="s">
        <v>4</v>
      </c>
      <c r="J59" s="51"/>
    </row>
    <row r="60" spans="1:161" s="6" customFormat="1" ht="16.5" customHeight="1" thickBot="1">
      <c r="A60" s="45"/>
      <c r="B60" s="60"/>
      <c r="C60" s="2" t="s">
        <v>9</v>
      </c>
      <c r="D60" s="11"/>
      <c r="E60" s="12">
        <f>SUM(E55:E59)</f>
        <v>4450</v>
      </c>
      <c r="F60" s="12">
        <f>SUM(F55:F59)</f>
        <v>1450</v>
      </c>
      <c r="G60" s="12">
        <f>SUM(G55:G59)</f>
        <v>1000</v>
      </c>
      <c r="H60" s="12">
        <f>SUM(H55:H59)</f>
        <v>1000</v>
      </c>
      <c r="I60" s="12">
        <f>SUM(I55:I59)</f>
        <v>1000</v>
      </c>
      <c r="J60" s="5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</row>
    <row r="61" spans="1:10" ht="15.75" customHeight="1" thickBot="1">
      <c r="A61" s="45"/>
      <c r="B61" s="58" t="s">
        <v>54</v>
      </c>
      <c r="C61" s="1" t="s">
        <v>3</v>
      </c>
      <c r="D61" s="47" t="s">
        <v>62</v>
      </c>
      <c r="E61" s="8">
        <f>SUM(F61:I61)</f>
        <v>20</v>
      </c>
      <c r="F61" s="8">
        <v>10</v>
      </c>
      <c r="G61" s="8">
        <v>5</v>
      </c>
      <c r="H61" s="8">
        <v>5</v>
      </c>
      <c r="I61" s="8" t="s">
        <v>4</v>
      </c>
      <c r="J61" s="51"/>
    </row>
    <row r="62" spans="1:10" ht="16.5" thickBot="1">
      <c r="A62" s="45"/>
      <c r="B62" s="59"/>
      <c r="C62" s="1" t="s">
        <v>5</v>
      </c>
      <c r="D62" s="48"/>
      <c r="E62" s="8">
        <f>SUM(F62:I62)</f>
        <v>45</v>
      </c>
      <c r="F62" s="8">
        <v>5</v>
      </c>
      <c r="G62" s="8">
        <v>10</v>
      </c>
      <c r="H62" s="8">
        <v>5</v>
      </c>
      <c r="I62" s="8">
        <v>25</v>
      </c>
      <c r="J62" s="51"/>
    </row>
    <row r="63" spans="1:10" ht="16.5" thickBot="1">
      <c r="A63" s="45"/>
      <c r="B63" s="59"/>
      <c r="C63" s="1" t="s">
        <v>6</v>
      </c>
      <c r="D63" s="48"/>
      <c r="E63" s="8">
        <f>SUM(F63:I63)</f>
        <v>40</v>
      </c>
      <c r="F63" s="8">
        <v>20</v>
      </c>
      <c r="G63" s="8">
        <v>10</v>
      </c>
      <c r="H63" s="8">
        <v>10</v>
      </c>
      <c r="I63" s="8" t="s">
        <v>4</v>
      </c>
      <c r="J63" s="51"/>
    </row>
    <row r="64" spans="1:10" ht="16.5" thickBot="1">
      <c r="A64" s="45"/>
      <c r="B64" s="59"/>
      <c r="C64" s="1" t="s">
        <v>7</v>
      </c>
      <c r="D64" s="48"/>
      <c r="E64" s="8">
        <f>SUM(F64:I64)</f>
        <v>45</v>
      </c>
      <c r="F64" s="8">
        <v>5</v>
      </c>
      <c r="G64" s="8">
        <v>10</v>
      </c>
      <c r="H64" s="8">
        <v>10</v>
      </c>
      <c r="I64" s="8">
        <v>20</v>
      </c>
      <c r="J64" s="51"/>
    </row>
    <row r="65" spans="1:10" ht="16.5" thickBot="1">
      <c r="A65" s="45"/>
      <c r="B65" s="59"/>
      <c r="C65" s="1" t="s">
        <v>8</v>
      </c>
      <c r="D65" s="49"/>
      <c r="E65" s="8">
        <f>SUM(F65:I65)</f>
        <v>40</v>
      </c>
      <c r="F65" s="8">
        <v>20</v>
      </c>
      <c r="G65" s="8">
        <v>20</v>
      </c>
      <c r="H65" s="8" t="s">
        <v>4</v>
      </c>
      <c r="I65" s="8" t="s">
        <v>4</v>
      </c>
      <c r="J65" s="51"/>
    </row>
    <row r="66" spans="1:10" ht="17.25" customHeight="1" thickBot="1">
      <c r="A66" s="45"/>
      <c r="B66" s="60"/>
      <c r="C66" s="25" t="s">
        <v>9</v>
      </c>
      <c r="D66" s="23"/>
      <c r="E66" s="23">
        <f>SUM(E61:E65)</f>
        <v>190</v>
      </c>
      <c r="F66" s="23">
        <f>SUM(F61:F65)</f>
        <v>60</v>
      </c>
      <c r="G66" s="23">
        <f>SUM(G61:G65)</f>
        <v>55</v>
      </c>
      <c r="H66" s="23">
        <f>SUM(H61:H65)</f>
        <v>30</v>
      </c>
      <c r="I66" s="23">
        <f>SUM(I61:I65)</f>
        <v>45</v>
      </c>
      <c r="J66" s="51"/>
    </row>
    <row r="67" spans="1:10" ht="15.75" customHeight="1" thickBot="1">
      <c r="A67" s="43" t="s">
        <v>13</v>
      </c>
      <c r="B67" s="43"/>
      <c r="C67" s="43"/>
      <c r="D67" s="16"/>
      <c r="E67" s="12">
        <f>SUM(E66,E60,E54,E41)</f>
        <v>9275</v>
      </c>
      <c r="F67" s="12">
        <f>SUM(F66,F60,F54,F41)</f>
        <v>2318</v>
      </c>
      <c r="G67" s="12">
        <f>SUM(G66,G60,G54,G41)</f>
        <v>1774</v>
      </c>
      <c r="H67" s="12">
        <f>SUM(H66,H60,H54,H41)</f>
        <v>1775</v>
      </c>
      <c r="I67" s="12">
        <v>3408</v>
      </c>
      <c r="J67" s="12"/>
    </row>
    <row r="68" spans="1:11" ht="22.5" customHeight="1" thickBot="1">
      <c r="A68" s="44" t="s">
        <v>66</v>
      </c>
      <c r="B68" s="36" t="s">
        <v>70</v>
      </c>
      <c r="C68" s="22" t="s">
        <v>3</v>
      </c>
      <c r="D68" s="30" t="s">
        <v>62</v>
      </c>
      <c r="E68" s="7">
        <f>SUM(F68:I68)</f>
        <v>140</v>
      </c>
      <c r="F68" s="7">
        <v>20</v>
      </c>
      <c r="G68" s="7">
        <v>20</v>
      </c>
      <c r="H68" s="7">
        <v>20</v>
      </c>
      <c r="I68" s="26">
        <v>80</v>
      </c>
      <c r="J68" s="50" t="s">
        <v>29</v>
      </c>
      <c r="K68" s="3"/>
    </row>
    <row r="69" spans="1:11" ht="16.5" thickBot="1">
      <c r="A69" s="45"/>
      <c r="B69" s="36"/>
      <c r="C69" s="22" t="s">
        <v>5</v>
      </c>
      <c r="D69" s="30"/>
      <c r="E69" s="7">
        <f>SUM(F69:I69)</f>
        <v>130</v>
      </c>
      <c r="F69" s="7">
        <v>15</v>
      </c>
      <c r="G69" s="7">
        <v>15</v>
      </c>
      <c r="H69" s="7">
        <v>20</v>
      </c>
      <c r="I69" s="7">
        <v>80</v>
      </c>
      <c r="J69" s="51"/>
      <c r="K69" s="3"/>
    </row>
    <row r="70" spans="1:11" ht="26.25" customHeight="1" thickBot="1">
      <c r="A70" s="45"/>
      <c r="B70" s="36"/>
      <c r="C70" s="22" t="s">
        <v>6</v>
      </c>
      <c r="D70" s="30"/>
      <c r="E70" s="7">
        <f>SUM(F70:I70)</f>
        <v>130</v>
      </c>
      <c r="F70" s="7">
        <v>15</v>
      </c>
      <c r="G70" s="7">
        <v>15</v>
      </c>
      <c r="H70" s="7">
        <v>20</v>
      </c>
      <c r="I70" s="7">
        <v>80</v>
      </c>
      <c r="J70" s="51"/>
      <c r="K70" s="3"/>
    </row>
    <row r="71" spans="1:11" ht="16.5" thickBot="1">
      <c r="A71" s="45"/>
      <c r="B71" s="36"/>
      <c r="C71" s="22" t="s">
        <v>7</v>
      </c>
      <c r="D71" s="30"/>
      <c r="E71" s="7">
        <f>SUM(F71:I71)</f>
        <v>125</v>
      </c>
      <c r="F71" s="7">
        <v>10</v>
      </c>
      <c r="G71" s="7">
        <v>15</v>
      </c>
      <c r="H71" s="7">
        <v>20</v>
      </c>
      <c r="I71" s="7">
        <v>80</v>
      </c>
      <c r="J71" s="51"/>
      <c r="K71" s="3"/>
    </row>
    <row r="72" spans="1:11" ht="15.75" customHeight="1" thickBot="1">
      <c r="A72" s="45"/>
      <c r="B72" s="36"/>
      <c r="C72" s="22" t="s">
        <v>8</v>
      </c>
      <c r="D72" s="30"/>
      <c r="E72" s="7">
        <f>SUM(F72:I72)</f>
        <v>45</v>
      </c>
      <c r="F72" s="7">
        <v>15</v>
      </c>
      <c r="G72" s="7">
        <v>15</v>
      </c>
      <c r="H72" s="7">
        <v>15</v>
      </c>
      <c r="I72" s="7" t="s">
        <v>4</v>
      </c>
      <c r="J72" s="51"/>
      <c r="K72" s="3"/>
    </row>
    <row r="73" spans="1:11" ht="15.75" customHeight="1" thickBot="1">
      <c r="A73" s="45"/>
      <c r="B73" s="36"/>
      <c r="C73" s="2" t="s">
        <v>37</v>
      </c>
      <c r="D73" s="12"/>
      <c r="E73" s="15">
        <f>SUM(E68:E72)</f>
        <v>570</v>
      </c>
      <c r="F73" s="15">
        <f>SUM(F68:F72)</f>
        <v>75</v>
      </c>
      <c r="G73" s="15">
        <f>SUM(G68:G72)</f>
        <v>80</v>
      </c>
      <c r="H73" s="15">
        <f>SUM(H68:H72)</f>
        <v>95</v>
      </c>
      <c r="I73" s="15">
        <f>SUM(I68:I72)</f>
        <v>320</v>
      </c>
      <c r="J73" s="51"/>
      <c r="K73" s="3"/>
    </row>
    <row r="74" spans="1:11" ht="15.75" customHeight="1" thickBot="1">
      <c r="A74" s="45"/>
      <c r="B74" s="36"/>
      <c r="C74" s="1" t="s">
        <v>3</v>
      </c>
      <c r="D74" s="30" t="s">
        <v>39</v>
      </c>
      <c r="E74" s="8">
        <f>SUM(F74:I74)</f>
        <v>155</v>
      </c>
      <c r="F74" s="8">
        <v>15</v>
      </c>
      <c r="G74" s="8">
        <v>20</v>
      </c>
      <c r="H74" s="8">
        <v>20</v>
      </c>
      <c r="I74" s="8">
        <v>100</v>
      </c>
      <c r="J74" s="51"/>
      <c r="K74" s="3"/>
    </row>
    <row r="75" spans="1:11" ht="15.75" customHeight="1" thickBot="1">
      <c r="A75" s="45"/>
      <c r="B75" s="36"/>
      <c r="C75" s="1" t="s">
        <v>5</v>
      </c>
      <c r="D75" s="30"/>
      <c r="E75" s="8">
        <f>SUM(F75:I75)</f>
        <v>159</v>
      </c>
      <c r="F75" s="8">
        <v>19</v>
      </c>
      <c r="G75" s="8">
        <v>20</v>
      </c>
      <c r="H75" s="8">
        <v>20</v>
      </c>
      <c r="I75" s="8">
        <v>100</v>
      </c>
      <c r="J75" s="51"/>
      <c r="K75" s="3"/>
    </row>
    <row r="76" spans="1:11" ht="15.75" customHeight="1" thickBot="1">
      <c r="A76" s="45"/>
      <c r="B76" s="36"/>
      <c r="C76" s="1" t="s">
        <v>6</v>
      </c>
      <c r="D76" s="30"/>
      <c r="E76" s="8">
        <f>SUM(F76:I76)</f>
        <v>555</v>
      </c>
      <c r="F76" s="8">
        <v>80</v>
      </c>
      <c r="G76" s="8">
        <v>85</v>
      </c>
      <c r="H76" s="8">
        <v>90</v>
      </c>
      <c r="I76" s="8">
        <v>300</v>
      </c>
      <c r="J76" s="51"/>
      <c r="K76" s="3"/>
    </row>
    <row r="77" spans="1:11" ht="15.75" customHeight="1" thickBot="1">
      <c r="A77" s="45"/>
      <c r="B77" s="36"/>
      <c r="C77" s="1" t="s">
        <v>7</v>
      </c>
      <c r="D77" s="30"/>
      <c r="E77" s="8">
        <f>SUM(F77:I77)</f>
        <v>140</v>
      </c>
      <c r="F77" s="8">
        <v>10</v>
      </c>
      <c r="G77" s="8">
        <v>15</v>
      </c>
      <c r="H77" s="8">
        <v>15</v>
      </c>
      <c r="I77" s="8">
        <v>100</v>
      </c>
      <c r="J77" s="51"/>
      <c r="K77" s="3"/>
    </row>
    <row r="78" spans="1:11" ht="15.75" customHeight="1" thickBot="1">
      <c r="A78" s="45"/>
      <c r="B78" s="36"/>
      <c r="C78" s="1" t="s">
        <v>8</v>
      </c>
      <c r="D78" s="30"/>
      <c r="E78" s="8">
        <f>SUM(F78:I78)</f>
        <v>10</v>
      </c>
      <c r="F78" s="8">
        <v>10</v>
      </c>
      <c r="G78" s="8">
        <v>0</v>
      </c>
      <c r="H78" s="8">
        <v>0</v>
      </c>
      <c r="I78" s="8">
        <v>0</v>
      </c>
      <c r="J78" s="51"/>
      <c r="K78" s="3"/>
    </row>
    <row r="79" spans="1:11" ht="15.75" customHeight="1" thickBot="1">
      <c r="A79" s="45"/>
      <c r="B79" s="36"/>
      <c r="C79" s="2" t="s">
        <v>37</v>
      </c>
      <c r="D79" s="7"/>
      <c r="E79" s="12">
        <f>SUM(E74:E78)</f>
        <v>1019</v>
      </c>
      <c r="F79" s="12">
        <f>SUM(F74:F78)</f>
        <v>134</v>
      </c>
      <c r="G79" s="12">
        <f>SUM(G74:G78)</f>
        <v>140</v>
      </c>
      <c r="H79" s="12">
        <f>SUM(H74:H78)</f>
        <v>145</v>
      </c>
      <c r="I79" s="12">
        <f>SUM(I74:I78)</f>
        <v>600</v>
      </c>
      <c r="J79" s="51"/>
      <c r="K79" s="3"/>
    </row>
    <row r="80" spans="1:11" ht="69.75" customHeight="1" thickBot="1">
      <c r="A80" s="45"/>
      <c r="B80" s="36"/>
      <c r="C80" s="2" t="s">
        <v>9</v>
      </c>
      <c r="D80" s="10"/>
      <c r="E80" s="18">
        <f>E73+E79</f>
        <v>1589</v>
      </c>
      <c r="F80" s="18">
        <f>F73+F79</f>
        <v>209</v>
      </c>
      <c r="G80" s="18">
        <f>G73+G79</f>
        <v>220</v>
      </c>
      <c r="H80" s="18">
        <f>H73+H79</f>
        <v>240</v>
      </c>
      <c r="I80" s="18">
        <f>I73+I79</f>
        <v>920</v>
      </c>
      <c r="J80" s="52"/>
      <c r="K80" s="3"/>
    </row>
    <row r="81" spans="1:11" ht="70.5" customHeight="1" thickBot="1">
      <c r="A81" s="45"/>
      <c r="B81" s="36" t="s">
        <v>55</v>
      </c>
      <c r="C81" s="22" t="s">
        <v>42</v>
      </c>
      <c r="D81" s="7" t="s">
        <v>62</v>
      </c>
      <c r="E81" s="7">
        <f>SUM(F81:I81)</f>
        <v>450</v>
      </c>
      <c r="F81" s="7">
        <v>50</v>
      </c>
      <c r="G81" s="7">
        <v>50</v>
      </c>
      <c r="H81" s="7">
        <v>50</v>
      </c>
      <c r="I81" s="7">
        <v>300</v>
      </c>
      <c r="J81" s="71"/>
      <c r="K81" s="3"/>
    </row>
    <row r="82" spans="1:11" ht="30" customHeight="1" thickBot="1">
      <c r="A82" s="45"/>
      <c r="B82" s="36"/>
      <c r="C82" s="2" t="s">
        <v>9</v>
      </c>
      <c r="D82" s="2"/>
      <c r="E82" s="12">
        <f>SUM(E81)</f>
        <v>450</v>
      </c>
      <c r="F82" s="12">
        <f>SUM(F81)</f>
        <v>50</v>
      </c>
      <c r="G82" s="12">
        <f>SUM(G81)</f>
        <v>50</v>
      </c>
      <c r="H82" s="12">
        <f>SUM(H81)</f>
        <v>50</v>
      </c>
      <c r="I82" s="12">
        <f>SUM(I81)</f>
        <v>300</v>
      </c>
      <c r="J82" s="72"/>
      <c r="K82" s="3"/>
    </row>
    <row r="83" spans="1:11" ht="99.75" customHeight="1" thickBot="1">
      <c r="A83" s="45"/>
      <c r="B83" s="36" t="s">
        <v>56</v>
      </c>
      <c r="C83" s="35" t="s">
        <v>42</v>
      </c>
      <c r="D83" s="30" t="s">
        <v>62</v>
      </c>
      <c r="E83" s="30">
        <f>SUM(F83:I84)</f>
        <v>180</v>
      </c>
      <c r="F83" s="30">
        <v>20</v>
      </c>
      <c r="G83" s="30">
        <v>30</v>
      </c>
      <c r="H83" s="30">
        <v>30</v>
      </c>
      <c r="I83" s="30">
        <v>100</v>
      </c>
      <c r="J83" s="72"/>
      <c r="K83" s="3"/>
    </row>
    <row r="84" spans="1:11" ht="26.25" customHeight="1" thickBot="1">
      <c r="A84" s="45"/>
      <c r="B84" s="36"/>
      <c r="C84" s="31"/>
      <c r="D84" s="31"/>
      <c r="E84" s="30"/>
      <c r="F84" s="31"/>
      <c r="G84" s="31"/>
      <c r="H84" s="31"/>
      <c r="I84" s="31"/>
      <c r="J84" s="72"/>
      <c r="K84" s="3"/>
    </row>
    <row r="85" spans="1:11" ht="18.75" customHeight="1" thickBot="1">
      <c r="A85" s="45"/>
      <c r="B85" s="36"/>
      <c r="C85" s="25" t="s">
        <v>9</v>
      </c>
      <c r="D85" s="25"/>
      <c r="E85" s="23">
        <f>SUM(E83:E84)</f>
        <v>180</v>
      </c>
      <c r="F85" s="23">
        <f>SUM(F83:F84)</f>
        <v>20</v>
      </c>
      <c r="G85" s="23">
        <f>SUM(G83:G84)</f>
        <v>30</v>
      </c>
      <c r="H85" s="23">
        <f>SUM(H83:H84)</f>
        <v>30</v>
      </c>
      <c r="I85" s="23">
        <f>SUM(I83:I84)</f>
        <v>100</v>
      </c>
      <c r="J85" s="72"/>
      <c r="K85" s="3"/>
    </row>
    <row r="86" spans="1:94" s="5" customFormat="1" ht="82.5" customHeight="1" thickBot="1">
      <c r="A86" s="45"/>
      <c r="B86" s="36" t="s">
        <v>57</v>
      </c>
      <c r="C86" s="22" t="s">
        <v>42</v>
      </c>
      <c r="D86" s="7" t="s">
        <v>62</v>
      </c>
      <c r="E86" s="7">
        <f>SUM(F86:I86)</f>
        <v>550</v>
      </c>
      <c r="F86" s="7">
        <v>75</v>
      </c>
      <c r="G86" s="7">
        <v>75</v>
      </c>
      <c r="H86" s="7">
        <v>100</v>
      </c>
      <c r="I86" s="7">
        <v>300</v>
      </c>
      <c r="J86" s="7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13"/>
    </row>
    <row r="87" spans="1:10" ht="15.75" customHeight="1" thickBot="1">
      <c r="A87" s="46"/>
      <c r="B87" s="36"/>
      <c r="C87" s="2" t="s">
        <v>9</v>
      </c>
      <c r="D87" s="12"/>
      <c r="E87" s="12">
        <f>SUM(E86:E86)</f>
        <v>550</v>
      </c>
      <c r="F87" s="12">
        <f>SUM(F86:F86)</f>
        <v>75</v>
      </c>
      <c r="G87" s="12">
        <f>SUM(G86:G86)</f>
        <v>75</v>
      </c>
      <c r="H87" s="12">
        <f>SUM(H86:H86)</f>
        <v>100</v>
      </c>
      <c r="I87" s="12">
        <f>SUM(I86:I86)</f>
        <v>300</v>
      </c>
      <c r="J87" s="72"/>
    </row>
    <row r="88" spans="1:10" ht="15.75" customHeight="1" thickBot="1">
      <c r="A88" s="43" t="s">
        <v>14</v>
      </c>
      <c r="B88" s="43"/>
      <c r="C88" s="43"/>
      <c r="D88" s="16"/>
      <c r="E88" s="15">
        <f>SUM(E87,E85,E82,E80)</f>
        <v>2769</v>
      </c>
      <c r="F88" s="15">
        <f>SUM(F87,F85,F82,F80)</f>
        <v>354</v>
      </c>
      <c r="G88" s="15">
        <f>SUM(G87,G85,G82,G80)</f>
        <v>375</v>
      </c>
      <c r="H88" s="15">
        <f>SUM(H87,H85,H82,H80)</f>
        <v>420</v>
      </c>
      <c r="I88" s="15">
        <f>SUM(I87,I85,I82,I80)</f>
        <v>1620</v>
      </c>
      <c r="J88" s="73"/>
    </row>
    <row r="89" spans="1:11" ht="18.75" customHeight="1" thickBot="1">
      <c r="A89" s="74" t="s">
        <v>15</v>
      </c>
      <c r="B89" s="36" t="s">
        <v>58</v>
      </c>
      <c r="C89" s="1" t="s">
        <v>3</v>
      </c>
      <c r="D89" s="30" t="s">
        <v>62</v>
      </c>
      <c r="E89" s="8">
        <f>SUM(F89:I89)</f>
        <v>180</v>
      </c>
      <c r="F89" s="8">
        <v>60</v>
      </c>
      <c r="G89" s="8">
        <v>60</v>
      </c>
      <c r="H89" s="8" t="s">
        <v>4</v>
      </c>
      <c r="I89" s="17">
        <v>60</v>
      </c>
      <c r="J89" s="50" t="s">
        <v>64</v>
      </c>
      <c r="K89" s="3"/>
    </row>
    <row r="90" spans="1:11" ht="16.5" thickBot="1">
      <c r="A90" s="75"/>
      <c r="B90" s="36"/>
      <c r="C90" s="1" t="s">
        <v>5</v>
      </c>
      <c r="D90" s="30"/>
      <c r="E90" s="8">
        <f>SUM(F90:I90)</f>
        <v>80</v>
      </c>
      <c r="F90" s="8" t="s">
        <v>4</v>
      </c>
      <c r="G90" s="8" t="s">
        <v>4</v>
      </c>
      <c r="H90" s="8" t="s">
        <v>4</v>
      </c>
      <c r="I90" s="8">
        <v>80</v>
      </c>
      <c r="J90" s="51"/>
      <c r="K90" s="3"/>
    </row>
    <row r="91" spans="1:11" ht="16.5" thickBot="1">
      <c r="A91" s="75"/>
      <c r="B91" s="36"/>
      <c r="C91" s="1" t="s">
        <v>6</v>
      </c>
      <c r="D91" s="30"/>
      <c r="E91" s="8">
        <f>SUM(F91:I91)</f>
        <v>150</v>
      </c>
      <c r="F91" s="8">
        <v>50</v>
      </c>
      <c r="G91" s="8" t="s">
        <v>4</v>
      </c>
      <c r="H91" s="8">
        <v>50</v>
      </c>
      <c r="I91" s="8">
        <v>50</v>
      </c>
      <c r="J91" s="51"/>
      <c r="K91" s="3"/>
    </row>
    <row r="92" spans="1:11" ht="16.5" thickBot="1">
      <c r="A92" s="75"/>
      <c r="B92" s="36"/>
      <c r="C92" s="1" t="s">
        <v>7</v>
      </c>
      <c r="D92" s="30"/>
      <c r="E92" s="8">
        <f>SUM(F92:I92)</f>
        <v>155</v>
      </c>
      <c r="F92" s="8" t="s">
        <v>4</v>
      </c>
      <c r="G92" s="8">
        <v>75</v>
      </c>
      <c r="H92" s="8" t="s">
        <v>4</v>
      </c>
      <c r="I92" s="8">
        <v>80</v>
      </c>
      <c r="J92" s="51"/>
      <c r="K92" s="3"/>
    </row>
    <row r="93" spans="1:11" ht="27.75" customHeight="1" thickBot="1">
      <c r="A93" s="75"/>
      <c r="B93" s="36"/>
      <c r="C93" s="1" t="s">
        <v>8</v>
      </c>
      <c r="D93" s="30"/>
      <c r="E93" s="8">
        <f>SUM(F93:I93)</f>
        <v>50</v>
      </c>
      <c r="F93" s="8">
        <v>50</v>
      </c>
      <c r="G93" s="8" t="s">
        <v>4</v>
      </c>
      <c r="H93" s="8" t="s">
        <v>4</v>
      </c>
      <c r="I93" s="8" t="s">
        <v>4</v>
      </c>
      <c r="J93" s="51"/>
      <c r="K93" s="3"/>
    </row>
    <row r="94" spans="1:11" ht="11.25" customHeight="1" hidden="1" thickBot="1">
      <c r="A94" s="75"/>
      <c r="B94" s="36"/>
      <c r="C94" s="32" t="s">
        <v>9</v>
      </c>
      <c r="D94" s="33"/>
      <c r="E94" s="34">
        <f>SUM(E89:E93)</f>
        <v>615</v>
      </c>
      <c r="F94" s="34">
        <f>SUM(F89:F93)</f>
        <v>160</v>
      </c>
      <c r="G94" s="34">
        <f>SUM(G89:G93)</f>
        <v>135</v>
      </c>
      <c r="H94" s="34">
        <f>SUM(H89:H93)</f>
        <v>50</v>
      </c>
      <c r="I94" s="34">
        <f>SUM(I89:I93)</f>
        <v>270</v>
      </c>
      <c r="J94" s="51"/>
      <c r="K94" s="3"/>
    </row>
    <row r="95" spans="1:11" ht="46.5" customHeight="1" thickBot="1">
      <c r="A95" s="75"/>
      <c r="B95" s="36"/>
      <c r="C95" s="32"/>
      <c r="D95" s="33"/>
      <c r="E95" s="34"/>
      <c r="F95" s="34"/>
      <c r="G95" s="34"/>
      <c r="H95" s="34"/>
      <c r="I95" s="34"/>
      <c r="J95" s="51"/>
      <c r="K95" s="3"/>
    </row>
    <row r="96" spans="1:11" ht="20.25" customHeight="1" thickBot="1">
      <c r="A96" s="75"/>
      <c r="B96" s="36" t="s">
        <v>59</v>
      </c>
      <c r="C96" s="1" t="s">
        <v>3</v>
      </c>
      <c r="D96" s="30" t="s">
        <v>62</v>
      </c>
      <c r="E96" s="8">
        <f>SUM(F96:I96)</f>
        <v>225</v>
      </c>
      <c r="F96" s="8">
        <v>75</v>
      </c>
      <c r="G96" s="8">
        <v>75</v>
      </c>
      <c r="H96" s="8">
        <v>75</v>
      </c>
      <c r="I96" s="8" t="s">
        <v>4</v>
      </c>
      <c r="J96" s="51"/>
      <c r="K96" s="3"/>
    </row>
    <row r="97" spans="1:11" ht="16.5" thickBot="1">
      <c r="A97" s="75"/>
      <c r="B97" s="36"/>
      <c r="C97" s="1" t="s">
        <v>5</v>
      </c>
      <c r="D97" s="30"/>
      <c r="E97" s="8">
        <f>SUM(F97:I97)</f>
        <v>225</v>
      </c>
      <c r="F97" s="8">
        <v>75</v>
      </c>
      <c r="G97" s="8">
        <v>75</v>
      </c>
      <c r="H97" s="8">
        <v>75</v>
      </c>
      <c r="I97" s="8" t="s">
        <v>4</v>
      </c>
      <c r="J97" s="51"/>
      <c r="K97" s="3"/>
    </row>
    <row r="98" spans="1:11" ht="16.5" thickBot="1">
      <c r="A98" s="75"/>
      <c r="B98" s="36"/>
      <c r="C98" s="1" t="s">
        <v>6</v>
      </c>
      <c r="D98" s="30"/>
      <c r="E98" s="8">
        <f>SUM(F98:I98)</f>
        <v>225</v>
      </c>
      <c r="F98" s="8">
        <v>75</v>
      </c>
      <c r="G98" s="8">
        <v>75</v>
      </c>
      <c r="H98" s="8">
        <v>75</v>
      </c>
      <c r="I98" s="8" t="s">
        <v>4</v>
      </c>
      <c r="J98" s="51"/>
      <c r="K98" s="3"/>
    </row>
    <row r="99" spans="1:11" ht="16.5" thickBot="1">
      <c r="A99" s="75"/>
      <c r="B99" s="36"/>
      <c r="C99" s="1" t="s">
        <v>7</v>
      </c>
      <c r="D99" s="30"/>
      <c r="E99" s="8">
        <f>SUM(F99:I99)</f>
        <v>225</v>
      </c>
      <c r="F99" s="8">
        <v>75</v>
      </c>
      <c r="G99" s="8">
        <v>75</v>
      </c>
      <c r="H99" s="8">
        <v>75</v>
      </c>
      <c r="I99" s="8" t="s">
        <v>4</v>
      </c>
      <c r="J99" s="51"/>
      <c r="K99" s="3"/>
    </row>
    <row r="100" spans="1:11" ht="16.5" thickBot="1">
      <c r="A100" s="75"/>
      <c r="B100" s="36"/>
      <c r="C100" s="1" t="s">
        <v>8</v>
      </c>
      <c r="D100" s="30"/>
      <c r="E100" s="8">
        <f>SUM(F100:I100)</f>
        <v>0</v>
      </c>
      <c r="F100" s="8" t="s">
        <v>4</v>
      </c>
      <c r="G100" s="8" t="s">
        <v>4</v>
      </c>
      <c r="H100" s="8" t="s">
        <v>4</v>
      </c>
      <c r="I100" s="8" t="s">
        <v>4</v>
      </c>
      <c r="J100" s="51"/>
      <c r="K100" s="3"/>
    </row>
    <row r="101" spans="1:11" ht="15.75" customHeight="1" thickBot="1">
      <c r="A101" s="75"/>
      <c r="B101" s="36"/>
      <c r="C101" s="32" t="s">
        <v>9</v>
      </c>
      <c r="D101" s="33"/>
      <c r="E101" s="33">
        <f>SUM(E96:E100)</f>
        <v>900</v>
      </c>
      <c r="F101" s="33">
        <f>SUM(F96:F100)</f>
        <v>300</v>
      </c>
      <c r="G101" s="33">
        <f>SUM(G96:G100)</f>
        <v>300</v>
      </c>
      <c r="H101" s="33">
        <f>SUM(H96:H100)</f>
        <v>300</v>
      </c>
      <c r="I101" s="33">
        <f>SUM(I96:I100)</f>
        <v>0</v>
      </c>
      <c r="J101" s="51"/>
      <c r="K101" s="3"/>
    </row>
    <row r="102" spans="1:11" ht="28.5" customHeight="1" thickBot="1">
      <c r="A102" s="75"/>
      <c r="B102" s="36"/>
      <c r="C102" s="32"/>
      <c r="D102" s="33"/>
      <c r="E102" s="33"/>
      <c r="F102" s="33"/>
      <c r="G102" s="33"/>
      <c r="H102" s="33"/>
      <c r="I102" s="33"/>
      <c r="J102" s="51"/>
      <c r="K102" s="3"/>
    </row>
    <row r="103" spans="1:11" ht="20.25" customHeight="1" thickBot="1">
      <c r="A103" s="75"/>
      <c r="B103" s="36" t="s">
        <v>60</v>
      </c>
      <c r="C103" s="1" t="s">
        <v>3</v>
      </c>
      <c r="D103" s="30" t="s">
        <v>62</v>
      </c>
      <c r="E103" s="8">
        <f>SUM(F103:I103)</f>
        <v>75</v>
      </c>
      <c r="F103" s="8" t="s">
        <v>4</v>
      </c>
      <c r="G103" s="8" t="s">
        <v>4</v>
      </c>
      <c r="H103" s="8" t="s">
        <v>4</v>
      </c>
      <c r="I103" s="8">
        <v>75</v>
      </c>
      <c r="J103" s="51"/>
      <c r="K103" s="3"/>
    </row>
    <row r="104" spans="1:11" ht="16.5" thickBot="1">
      <c r="A104" s="75"/>
      <c r="B104" s="36"/>
      <c r="C104" s="1" t="s">
        <v>5</v>
      </c>
      <c r="D104" s="30"/>
      <c r="E104" s="8">
        <f>SUM(F104:I104)</f>
        <v>75</v>
      </c>
      <c r="F104" s="8" t="s">
        <v>4</v>
      </c>
      <c r="G104" s="8" t="s">
        <v>4</v>
      </c>
      <c r="H104" s="8" t="s">
        <v>4</v>
      </c>
      <c r="I104" s="8">
        <v>75</v>
      </c>
      <c r="J104" s="51"/>
      <c r="K104" s="3"/>
    </row>
    <row r="105" spans="1:11" ht="16.5" thickBot="1">
      <c r="A105" s="75"/>
      <c r="B105" s="36"/>
      <c r="C105" s="1" t="s">
        <v>6</v>
      </c>
      <c r="D105" s="30"/>
      <c r="E105" s="8">
        <f>SUM(F105:I105)</f>
        <v>75</v>
      </c>
      <c r="F105" s="8" t="s">
        <v>4</v>
      </c>
      <c r="G105" s="8" t="s">
        <v>4</v>
      </c>
      <c r="H105" s="8" t="s">
        <v>4</v>
      </c>
      <c r="I105" s="8">
        <v>75</v>
      </c>
      <c r="J105" s="51"/>
      <c r="K105" s="3"/>
    </row>
    <row r="106" spans="1:11" ht="16.5" thickBot="1">
      <c r="A106" s="75"/>
      <c r="B106" s="36"/>
      <c r="C106" s="1" t="s">
        <v>7</v>
      </c>
      <c r="D106" s="30"/>
      <c r="E106" s="8">
        <f>SUM(F106:I106)</f>
        <v>75</v>
      </c>
      <c r="F106" s="8" t="s">
        <v>4</v>
      </c>
      <c r="G106" s="8" t="s">
        <v>4</v>
      </c>
      <c r="H106" s="8" t="s">
        <v>4</v>
      </c>
      <c r="I106" s="8">
        <v>75</v>
      </c>
      <c r="J106" s="51"/>
      <c r="K106" s="3"/>
    </row>
    <row r="107" spans="1:11" ht="16.5" thickBot="1">
      <c r="A107" s="75"/>
      <c r="B107" s="36"/>
      <c r="C107" s="1" t="s">
        <v>8</v>
      </c>
      <c r="D107" s="30"/>
      <c r="E107" s="8">
        <f>SUM(F107:I107)</f>
        <v>0</v>
      </c>
      <c r="F107" s="8" t="s">
        <v>4</v>
      </c>
      <c r="G107" s="8" t="s">
        <v>4</v>
      </c>
      <c r="H107" s="8" t="s">
        <v>4</v>
      </c>
      <c r="I107" s="8" t="s">
        <v>4</v>
      </c>
      <c r="J107" s="51"/>
      <c r="K107" s="3"/>
    </row>
    <row r="108" spans="1:11" ht="15.75" customHeight="1" thickBot="1">
      <c r="A108" s="75"/>
      <c r="B108" s="36"/>
      <c r="C108" s="32" t="s">
        <v>9</v>
      </c>
      <c r="D108" s="33"/>
      <c r="E108" s="33">
        <f>SUM(E103:E107)</f>
        <v>300</v>
      </c>
      <c r="F108" s="33">
        <f>SUM(F103:F107)</f>
        <v>0</v>
      </c>
      <c r="G108" s="33">
        <f>SUM(G103:G107)</f>
        <v>0</v>
      </c>
      <c r="H108" s="33">
        <f>SUM(H103:H107)</f>
        <v>0</v>
      </c>
      <c r="I108" s="33">
        <f>SUM(I103:I107)</f>
        <v>300</v>
      </c>
      <c r="J108" s="51"/>
      <c r="K108" s="3"/>
    </row>
    <row r="109" spans="1:11" ht="27" customHeight="1" thickBot="1">
      <c r="A109" s="75"/>
      <c r="B109" s="36"/>
      <c r="C109" s="32"/>
      <c r="D109" s="33"/>
      <c r="E109" s="33"/>
      <c r="F109" s="33"/>
      <c r="G109" s="33"/>
      <c r="H109" s="33"/>
      <c r="I109" s="33"/>
      <c r="J109" s="51"/>
      <c r="K109" s="3"/>
    </row>
    <row r="110" spans="1:11" ht="83.25" customHeight="1" thickBot="1">
      <c r="A110" s="75"/>
      <c r="B110" s="36" t="s">
        <v>61</v>
      </c>
      <c r="C110" s="22" t="s">
        <v>32</v>
      </c>
      <c r="D110" s="30" t="s">
        <v>62</v>
      </c>
      <c r="E110" s="30">
        <v>1600</v>
      </c>
      <c r="F110" s="30">
        <v>200</v>
      </c>
      <c r="G110" s="30">
        <v>200</v>
      </c>
      <c r="H110" s="30">
        <v>200</v>
      </c>
      <c r="I110" s="30">
        <v>1000</v>
      </c>
      <c r="J110" s="51"/>
      <c r="K110" s="3"/>
    </row>
    <row r="111" spans="1:11" ht="81" customHeight="1" thickBot="1">
      <c r="A111" s="75"/>
      <c r="B111" s="36"/>
      <c r="C111" s="22" t="s">
        <v>16</v>
      </c>
      <c r="D111" s="30"/>
      <c r="E111" s="30"/>
      <c r="F111" s="30"/>
      <c r="G111" s="30"/>
      <c r="H111" s="30"/>
      <c r="I111" s="30"/>
      <c r="J111" s="51"/>
      <c r="K111" s="3"/>
    </row>
    <row r="112" spans="1:11" ht="31.5" customHeight="1" thickBot="1">
      <c r="A112" s="76"/>
      <c r="B112" s="36"/>
      <c r="C112" s="25" t="s">
        <v>9</v>
      </c>
      <c r="D112" s="25"/>
      <c r="E112" s="23">
        <f>SUM(E110)</f>
        <v>1600</v>
      </c>
      <c r="F112" s="23">
        <f>SUM(F110)</f>
        <v>200</v>
      </c>
      <c r="G112" s="23">
        <f>SUM(G110)</f>
        <v>200</v>
      </c>
      <c r="H112" s="23">
        <f>SUM(H110)</f>
        <v>200</v>
      </c>
      <c r="I112" s="23">
        <f>SUM(I110)</f>
        <v>1000</v>
      </c>
      <c r="J112" s="52"/>
      <c r="K112" s="3"/>
    </row>
    <row r="113" spans="1:10" ht="17.25" customHeight="1" thickBot="1">
      <c r="A113" s="43" t="s">
        <v>17</v>
      </c>
      <c r="B113" s="43"/>
      <c r="C113" s="43"/>
      <c r="D113" s="16"/>
      <c r="E113" s="61">
        <f>SUM(E112,E108,E101,E94)</f>
        <v>3415</v>
      </c>
      <c r="F113" s="57">
        <v>660</v>
      </c>
      <c r="G113" s="57">
        <v>635</v>
      </c>
      <c r="H113" s="57">
        <v>550</v>
      </c>
      <c r="I113" s="61">
        <v>1570</v>
      </c>
      <c r="J113" s="57"/>
    </row>
    <row r="114" spans="1:10" ht="3" customHeight="1" hidden="1" thickBot="1">
      <c r="A114" s="43"/>
      <c r="B114" s="43"/>
      <c r="C114" s="43"/>
      <c r="D114" s="16"/>
      <c r="E114" s="61"/>
      <c r="F114" s="57"/>
      <c r="G114" s="57"/>
      <c r="H114" s="57"/>
      <c r="I114" s="61"/>
      <c r="J114" s="57"/>
    </row>
    <row r="115" spans="1:10" ht="19.5" customHeight="1" thickBot="1">
      <c r="A115" s="44" t="s">
        <v>33</v>
      </c>
      <c r="B115" s="36" t="s">
        <v>18</v>
      </c>
      <c r="C115" s="22" t="s">
        <v>3</v>
      </c>
      <c r="D115" s="30" t="s">
        <v>62</v>
      </c>
      <c r="E115" s="26">
        <f>SUM(F115:I115)</f>
        <v>215</v>
      </c>
      <c r="F115" s="7">
        <v>25</v>
      </c>
      <c r="G115" s="7" t="s">
        <v>4</v>
      </c>
      <c r="H115" s="7">
        <v>90</v>
      </c>
      <c r="I115" s="26">
        <v>100</v>
      </c>
      <c r="J115" s="53" t="s">
        <v>35</v>
      </c>
    </row>
    <row r="116" spans="1:10" ht="16.5" thickBot="1">
      <c r="A116" s="45"/>
      <c r="B116" s="36"/>
      <c r="C116" s="22" t="s">
        <v>5</v>
      </c>
      <c r="D116" s="30"/>
      <c r="E116" s="26">
        <f>SUM(F116:I116)</f>
        <v>615</v>
      </c>
      <c r="F116" s="7" t="s">
        <v>4</v>
      </c>
      <c r="G116" s="7">
        <v>150</v>
      </c>
      <c r="H116" s="7">
        <v>15</v>
      </c>
      <c r="I116" s="7">
        <v>450</v>
      </c>
      <c r="J116" s="53"/>
    </row>
    <row r="117" spans="1:10" ht="16.5" thickBot="1">
      <c r="A117" s="45"/>
      <c r="B117" s="36"/>
      <c r="C117" s="22" t="s">
        <v>6</v>
      </c>
      <c r="D117" s="30"/>
      <c r="E117" s="26">
        <f>SUM(F117:I117)</f>
        <v>600</v>
      </c>
      <c r="F117" s="7">
        <v>280</v>
      </c>
      <c r="G117" s="7" t="s">
        <v>4</v>
      </c>
      <c r="H117" s="7">
        <v>150</v>
      </c>
      <c r="I117" s="7">
        <v>170</v>
      </c>
      <c r="J117" s="53"/>
    </row>
    <row r="118" spans="1:10" ht="16.5" thickBot="1">
      <c r="A118" s="45"/>
      <c r="B118" s="36"/>
      <c r="C118" s="22" t="s">
        <v>7</v>
      </c>
      <c r="D118" s="30"/>
      <c r="E118" s="26">
        <f>SUM(F118:I118)</f>
        <v>450</v>
      </c>
      <c r="F118" s="7">
        <v>50</v>
      </c>
      <c r="G118" s="7">
        <v>300</v>
      </c>
      <c r="H118" s="7" t="s">
        <v>4</v>
      </c>
      <c r="I118" s="7">
        <v>100</v>
      </c>
      <c r="J118" s="53"/>
    </row>
    <row r="119" spans="1:10" ht="16.5" thickBot="1">
      <c r="A119" s="45"/>
      <c r="B119" s="36"/>
      <c r="C119" s="22" t="s">
        <v>8</v>
      </c>
      <c r="D119" s="30"/>
      <c r="E119" s="26">
        <f>SUM(F119:I119)</f>
        <v>200</v>
      </c>
      <c r="F119" s="7">
        <v>100</v>
      </c>
      <c r="G119" s="7" t="s">
        <v>4</v>
      </c>
      <c r="H119" s="7">
        <v>100</v>
      </c>
      <c r="I119" s="7" t="s">
        <v>4</v>
      </c>
      <c r="J119" s="53"/>
    </row>
    <row r="120" spans="1:10" ht="29.25" customHeight="1" thickBot="1">
      <c r="A120" s="45"/>
      <c r="B120" s="36"/>
      <c r="C120" s="25" t="s">
        <v>9</v>
      </c>
      <c r="D120" s="23"/>
      <c r="E120" s="27">
        <f>SUM(E115:E119)</f>
        <v>2080</v>
      </c>
      <c r="F120" s="27">
        <f>SUM(F115:F119)</f>
        <v>455</v>
      </c>
      <c r="G120" s="27">
        <f>SUM(G115:G119)</f>
        <v>450</v>
      </c>
      <c r="H120" s="27">
        <f>SUM(H115:H119)</f>
        <v>355</v>
      </c>
      <c r="I120" s="27">
        <f>SUM(I115:I119)</f>
        <v>820</v>
      </c>
      <c r="J120" s="53"/>
    </row>
    <row r="121" spans="1:10" ht="21" customHeight="1" thickBot="1">
      <c r="A121" s="45"/>
      <c r="B121" s="36" t="s">
        <v>19</v>
      </c>
      <c r="C121" s="22" t="s">
        <v>3</v>
      </c>
      <c r="D121" s="30" t="s">
        <v>62</v>
      </c>
      <c r="E121" s="7">
        <f>SUM(F121:I121)</f>
        <v>80</v>
      </c>
      <c r="F121" s="7">
        <v>25</v>
      </c>
      <c r="G121" s="7">
        <v>25</v>
      </c>
      <c r="H121" s="7">
        <v>30</v>
      </c>
      <c r="I121" s="7" t="s">
        <v>4</v>
      </c>
      <c r="J121" s="53" t="s">
        <v>31</v>
      </c>
    </row>
    <row r="122" spans="1:10" ht="16.5" thickBot="1">
      <c r="A122" s="45"/>
      <c r="B122" s="36"/>
      <c r="C122" s="22" t="s">
        <v>5</v>
      </c>
      <c r="D122" s="30"/>
      <c r="E122" s="7">
        <f>SUM(F122:I122)</f>
        <v>355</v>
      </c>
      <c r="F122" s="7">
        <v>40</v>
      </c>
      <c r="G122" s="7">
        <v>30</v>
      </c>
      <c r="H122" s="7">
        <v>45</v>
      </c>
      <c r="I122" s="7">
        <v>240</v>
      </c>
      <c r="J122" s="53"/>
    </row>
    <row r="123" spans="1:10" ht="16.5" thickBot="1">
      <c r="A123" s="45"/>
      <c r="B123" s="36"/>
      <c r="C123" s="22" t="s">
        <v>6</v>
      </c>
      <c r="D123" s="30"/>
      <c r="E123" s="7">
        <f>SUM(F123:I123)</f>
        <v>270</v>
      </c>
      <c r="F123" s="7">
        <v>20</v>
      </c>
      <c r="G123" s="7">
        <v>30</v>
      </c>
      <c r="H123" s="7">
        <v>30</v>
      </c>
      <c r="I123" s="7">
        <v>190</v>
      </c>
      <c r="J123" s="53"/>
    </row>
    <row r="124" spans="1:10" ht="16.5" thickBot="1">
      <c r="A124" s="45"/>
      <c r="B124" s="36"/>
      <c r="C124" s="22" t="s">
        <v>7</v>
      </c>
      <c r="D124" s="30"/>
      <c r="E124" s="7">
        <f>SUM(F124:I124)</f>
        <v>210</v>
      </c>
      <c r="F124" s="7">
        <v>20</v>
      </c>
      <c r="G124" s="7">
        <v>20</v>
      </c>
      <c r="H124" s="7">
        <v>20</v>
      </c>
      <c r="I124" s="7">
        <v>150</v>
      </c>
      <c r="J124" s="53"/>
    </row>
    <row r="125" spans="1:10" ht="16.5" thickBot="1">
      <c r="A125" s="45"/>
      <c r="B125" s="36"/>
      <c r="C125" s="22" t="s">
        <v>8</v>
      </c>
      <c r="D125" s="30"/>
      <c r="E125" s="7">
        <f>SUM(F125:I125)</f>
        <v>90</v>
      </c>
      <c r="F125" s="7">
        <v>25</v>
      </c>
      <c r="G125" s="7">
        <v>25</v>
      </c>
      <c r="H125" s="7">
        <v>40</v>
      </c>
      <c r="I125" s="7" t="s">
        <v>4</v>
      </c>
      <c r="J125" s="53"/>
    </row>
    <row r="126" spans="1:10" ht="15.75" customHeight="1" thickBot="1">
      <c r="A126" s="45"/>
      <c r="B126" s="36"/>
      <c r="C126" s="25" t="s">
        <v>9</v>
      </c>
      <c r="D126" s="23"/>
      <c r="E126" s="23">
        <f>SUM(E121:E125)</f>
        <v>1005</v>
      </c>
      <c r="F126" s="23">
        <f>SUM(F121:F125)</f>
        <v>130</v>
      </c>
      <c r="G126" s="23">
        <f>SUM(G121:G125)</f>
        <v>130</v>
      </c>
      <c r="H126" s="23">
        <f>SUM(H121:H125)</f>
        <v>165</v>
      </c>
      <c r="I126" s="23">
        <f>SUM(I121:I125)</f>
        <v>580</v>
      </c>
      <c r="J126" s="53"/>
    </row>
    <row r="127" spans="1:10" ht="20.25" customHeight="1" thickBot="1">
      <c r="A127" s="45"/>
      <c r="B127" s="36" t="s">
        <v>71</v>
      </c>
      <c r="C127" s="22" t="s">
        <v>3</v>
      </c>
      <c r="D127" s="30" t="s">
        <v>62</v>
      </c>
      <c r="E127" s="7">
        <f>SUM(F127:I127)</f>
        <v>0</v>
      </c>
      <c r="F127" s="7" t="s">
        <v>4</v>
      </c>
      <c r="G127" s="7" t="s">
        <v>4</v>
      </c>
      <c r="H127" s="7" t="s">
        <v>4</v>
      </c>
      <c r="I127" s="7" t="s">
        <v>4</v>
      </c>
      <c r="J127" s="53"/>
    </row>
    <row r="128" spans="1:10" ht="16.5" thickBot="1">
      <c r="A128" s="45"/>
      <c r="B128" s="36"/>
      <c r="C128" s="22" t="s">
        <v>5</v>
      </c>
      <c r="D128" s="30"/>
      <c r="E128" s="7">
        <f>SUM(F128:I128)</f>
        <v>2000</v>
      </c>
      <c r="F128" s="7">
        <v>500</v>
      </c>
      <c r="G128" s="7">
        <v>500</v>
      </c>
      <c r="H128" s="7">
        <v>500</v>
      </c>
      <c r="I128" s="7">
        <v>500</v>
      </c>
      <c r="J128" s="53"/>
    </row>
    <row r="129" spans="1:10" ht="16.5" thickBot="1">
      <c r="A129" s="45"/>
      <c r="B129" s="36"/>
      <c r="C129" s="22" t="s">
        <v>6</v>
      </c>
      <c r="D129" s="30"/>
      <c r="E129" s="7">
        <f>SUM(F129:I129)</f>
        <v>5550</v>
      </c>
      <c r="F129" s="7">
        <v>50</v>
      </c>
      <c r="G129" s="7">
        <v>2000</v>
      </c>
      <c r="H129" s="7">
        <v>1000</v>
      </c>
      <c r="I129" s="7">
        <v>2500</v>
      </c>
      <c r="J129" s="53"/>
    </row>
    <row r="130" spans="1:10" ht="16.5" thickBot="1">
      <c r="A130" s="45"/>
      <c r="B130" s="36"/>
      <c r="C130" s="22" t="s">
        <v>7</v>
      </c>
      <c r="D130" s="30"/>
      <c r="E130" s="7">
        <f>SUM(F130:I130)</f>
        <v>0</v>
      </c>
      <c r="F130" s="7" t="s">
        <v>4</v>
      </c>
      <c r="G130" s="7" t="s">
        <v>4</v>
      </c>
      <c r="H130" s="7" t="s">
        <v>4</v>
      </c>
      <c r="I130" s="7" t="s">
        <v>4</v>
      </c>
      <c r="J130" s="53"/>
    </row>
    <row r="131" spans="1:10" ht="16.5" thickBot="1">
      <c r="A131" s="45"/>
      <c r="B131" s="36"/>
      <c r="C131" s="22" t="s">
        <v>8</v>
      </c>
      <c r="D131" s="30"/>
      <c r="E131" s="7">
        <f>SUM(F131:I131)</f>
        <v>0</v>
      </c>
      <c r="F131" s="7"/>
      <c r="G131" s="7"/>
      <c r="H131" s="7"/>
      <c r="I131" s="7" t="s">
        <v>4</v>
      </c>
      <c r="J131" s="53"/>
    </row>
    <row r="132" spans="1:10" ht="75" customHeight="1" thickBot="1">
      <c r="A132" s="46"/>
      <c r="B132" s="36"/>
      <c r="C132" s="25" t="s">
        <v>9</v>
      </c>
      <c r="D132" s="23"/>
      <c r="E132" s="23">
        <f>SUM(E127:E131)</f>
        <v>7550</v>
      </c>
      <c r="F132" s="23">
        <f>SUM(F127:F131)</f>
        <v>550</v>
      </c>
      <c r="G132" s="23">
        <f>SUM(G127:G131)</f>
        <v>2500</v>
      </c>
      <c r="H132" s="23">
        <f>SUM(H127:H131)</f>
        <v>1500</v>
      </c>
      <c r="I132" s="23">
        <f>SUM(I127:I131)</f>
        <v>3000</v>
      </c>
      <c r="J132" s="53"/>
    </row>
    <row r="133" spans="1:10" ht="15.75" customHeight="1" thickBot="1">
      <c r="A133" s="43" t="s">
        <v>20</v>
      </c>
      <c r="B133" s="43"/>
      <c r="C133" s="43"/>
      <c r="D133" s="16"/>
      <c r="E133" s="15">
        <f>SUM(E132,E126,E120)</f>
        <v>10635</v>
      </c>
      <c r="F133" s="12">
        <f>SUM(F132,F126,F120)</f>
        <v>1135</v>
      </c>
      <c r="G133" s="12">
        <f>SUM(G132,G126,G120)</f>
        <v>3080</v>
      </c>
      <c r="H133" s="12">
        <f>SUM(H132,H126,H120)</f>
        <v>2020</v>
      </c>
      <c r="I133" s="12">
        <f>SUM(I132,I126,I120)</f>
        <v>4400</v>
      </c>
      <c r="J133" s="12"/>
    </row>
    <row r="134" spans="1:10" ht="66.75" customHeight="1" thickBot="1">
      <c r="A134" s="57" t="s">
        <v>53</v>
      </c>
      <c r="B134" s="36" t="s">
        <v>43</v>
      </c>
      <c r="C134" s="35" t="s">
        <v>44</v>
      </c>
      <c r="D134" s="30" t="s">
        <v>62</v>
      </c>
      <c r="E134" s="30">
        <f>SUM(F134:I135)</f>
        <v>175</v>
      </c>
      <c r="F134" s="30">
        <v>25</v>
      </c>
      <c r="G134" s="30">
        <v>25</v>
      </c>
      <c r="H134" s="30">
        <v>25</v>
      </c>
      <c r="I134" s="30">
        <v>100</v>
      </c>
      <c r="J134" s="50" t="s">
        <v>72</v>
      </c>
    </row>
    <row r="135" spans="1:10" ht="47.25" customHeight="1" thickBot="1">
      <c r="A135" s="57"/>
      <c r="B135" s="36"/>
      <c r="C135" s="62"/>
      <c r="D135" s="62"/>
      <c r="E135" s="30"/>
      <c r="F135" s="30"/>
      <c r="G135" s="30"/>
      <c r="H135" s="30"/>
      <c r="I135" s="30"/>
      <c r="J135" s="51"/>
    </row>
    <row r="136" spans="1:10" ht="80.25" customHeight="1" thickBot="1">
      <c r="A136" s="57"/>
      <c r="B136" s="36" t="s">
        <v>34</v>
      </c>
      <c r="C136" s="35" t="s">
        <v>45</v>
      </c>
      <c r="D136" s="30" t="s">
        <v>62</v>
      </c>
      <c r="E136" s="30">
        <f>SUM(F136:I137)</f>
        <v>400</v>
      </c>
      <c r="F136" s="30">
        <v>50</v>
      </c>
      <c r="G136" s="30">
        <v>50</v>
      </c>
      <c r="H136" s="30">
        <v>50</v>
      </c>
      <c r="I136" s="30">
        <v>250</v>
      </c>
      <c r="J136" s="51"/>
    </row>
    <row r="137" spans="1:10" ht="16.5" customHeight="1" thickBot="1">
      <c r="A137" s="57"/>
      <c r="B137" s="36"/>
      <c r="C137" s="62"/>
      <c r="D137" s="62"/>
      <c r="E137" s="30"/>
      <c r="F137" s="30"/>
      <c r="G137" s="30"/>
      <c r="H137" s="30"/>
      <c r="I137" s="30"/>
      <c r="J137" s="51"/>
    </row>
    <row r="138" spans="1:10" ht="15.75" customHeight="1" thickBot="1">
      <c r="A138" s="57"/>
      <c r="B138" s="36"/>
      <c r="C138" s="32" t="s">
        <v>9</v>
      </c>
      <c r="D138" s="33"/>
      <c r="E138" s="33">
        <f>SUM(E134:E137)</f>
        <v>575</v>
      </c>
      <c r="F138" s="33">
        <f>SUM(F134:F137)</f>
        <v>75</v>
      </c>
      <c r="G138" s="33">
        <f>SUM(G134:G137)</f>
        <v>75</v>
      </c>
      <c r="H138" s="33">
        <f>SUM(H134:H137)</f>
        <v>75</v>
      </c>
      <c r="I138" s="33">
        <f>SUM(I134:I137)</f>
        <v>350</v>
      </c>
      <c r="J138" s="51"/>
    </row>
    <row r="139" spans="1:10" ht="31.5" customHeight="1" thickBot="1">
      <c r="A139" s="57"/>
      <c r="B139" s="36"/>
      <c r="C139" s="32"/>
      <c r="D139" s="33"/>
      <c r="E139" s="33"/>
      <c r="F139" s="33"/>
      <c r="G139" s="33"/>
      <c r="H139" s="33"/>
      <c r="I139" s="33"/>
      <c r="J139" s="51"/>
    </row>
    <row r="140" spans="1:10" ht="50.25" customHeight="1" thickBot="1">
      <c r="A140" s="57"/>
      <c r="B140" s="36" t="s">
        <v>26</v>
      </c>
      <c r="C140" s="22" t="s">
        <v>10</v>
      </c>
      <c r="D140" s="7" t="s">
        <v>62</v>
      </c>
      <c r="E140" s="7">
        <v>300</v>
      </c>
      <c r="F140" s="7">
        <v>100</v>
      </c>
      <c r="G140" s="7" t="s">
        <v>4</v>
      </c>
      <c r="H140" s="7">
        <v>100</v>
      </c>
      <c r="I140" s="7">
        <v>100</v>
      </c>
      <c r="J140" s="51"/>
    </row>
    <row r="141" spans="1:10" ht="31.5" customHeight="1" thickBot="1">
      <c r="A141" s="57"/>
      <c r="B141" s="36"/>
      <c r="C141" s="25" t="s">
        <v>9</v>
      </c>
      <c r="D141" s="23"/>
      <c r="E141" s="23">
        <f>SUM(E140)</f>
        <v>300</v>
      </c>
      <c r="F141" s="23">
        <f>SUM(F140)</f>
        <v>100</v>
      </c>
      <c r="G141" s="23">
        <f>SUM(G140)</f>
        <v>0</v>
      </c>
      <c r="H141" s="23">
        <f>SUM(H140)</f>
        <v>100</v>
      </c>
      <c r="I141" s="23">
        <f>SUM(I140)</f>
        <v>100</v>
      </c>
      <c r="J141" s="51"/>
    </row>
    <row r="142" spans="1:10" ht="15.75" customHeight="1" thickBot="1">
      <c r="A142" s="43" t="s">
        <v>21</v>
      </c>
      <c r="B142" s="43"/>
      <c r="C142" s="43"/>
      <c r="D142" s="16"/>
      <c r="E142" s="12">
        <f>SUM(E138,E141)</f>
        <v>875</v>
      </c>
      <c r="F142" s="12">
        <f>SUM(F138,F141)</f>
        <v>175</v>
      </c>
      <c r="G142" s="12">
        <f>SUM(G138,G141)</f>
        <v>75</v>
      </c>
      <c r="H142" s="12">
        <f>SUM(H138,H141)</f>
        <v>175</v>
      </c>
      <c r="I142" s="12">
        <f>SUM(I138,I141)</f>
        <v>450</v>
      </c>
      <c r="J142" s="12"/>
    </row>
    <row r="143" spans="1:10" ht="39" customHeight="1" thickBot="1">
      <c r="A143" s="68" t="s">
        <v>40</v>
      </c>
      <c r="B143" s="69"/>
      <c r="C143" s="69"/>
      <c r="D143" s="70"/>
      <c r="E143" s="20">
        <f>E53+E79</f>
        <v>3694</v>
      </c>
      <c r="F143" s="20">
        <f>F53+F79</f>
        <v>412</v>
      </c>
      <c r="G143" s="20">
        <f>G53+G79</f>
        <v>419</v>
      </c>
      <c r="H143" s="20">
        <f>H53+H79</f>
        <v>430</v>
      </c>
      <c r="I143" s="20">
        <f>I53+I79</f>
        <v>2433</v>
      </c>
      <c r="J143" s="12"/>
    </row>
    <row r="144" spans="1:10" ht="33.75" customHeight="1" thickBot="1">
      <c r="A144" s="68" t="s">
        <v>65</v>
      </c>
      <c r="B144" s="69"/>
      <c r="C144" s="69"/>
      <c r="D144" s="70"/>
      <c r="E144" s="21">
        <f>E145-E143</f>
        <v>117795</v>
      </c>
      <c r="F144" s="21">
        <f>F145-F143</f>
        <v>16610</v>
      </c>
      <c r="G144" s="21">
        <f>G145-G143</f>
        <v>18730</v>
      </c>
      <c r="H144" s="21">
        <f>H145-H143</f>
        <v>17090</v>
      </c>
      <c r="I144" s="21">
        <f>I145-I143</f>
        <v>65365</v>
      </c>
      <c r="J144" s="12"/>
    </row>
    <row r="145" spans="1:10" ht="19.5" customHeight="1" thickBot="1">
      <c r="A145" s="65" t="s">
        <v>22</v>
      </c>
      <c r="B145" s="66"/>
      <c r="C145" s="66"/>
      <c r="D145" s="67"/>
      <c r="E145" s="19">
        <f>SUM(E35,E67,E88,E113,E133,E142)</f>
        <v>121489</v>
      </c>
      <c r="F145" s="19">
        <f>SUM(F35,F67,F88,F113,F133,F142)</f>
        <v>17022</v>
      </c>
      <c r="G145" s="19">
        <f>SUM(G35,G67,G88,G113,G133,G142)</f>
        <v>19149</v>
      </c>
      <c r="H145" s="19">
        <f>SUM(H35,H67,H88,H113,H133,H142)</f>
        <v>17520</v>
      </c>
      <c r="I145" s="19">
        <f>SUM(I35,I67,I88,I113,I133,I142)</f>
        <v>67798</v>
      </c>
      <c r="J145" s="16"/>
    </row>
    <row r="146" ht="15" customHeight="1"/>
    <row r="147" spans="1:10" s="28" customFormat="1" ht="37.5" customHeight="1">
      <c r="A147" s="64" t="s">
        <v>73</v>
      </c>
      <c r="B147" s="64"/>
      <c r="C147" s="64"/>
      <c r="D147" s="64"/>
      <c r="E147" s="64"/>
      <c r="F147" s="64"/>
      <c r="G147" s="64"/>
      <c r="H147" s="64"/>
      <c r="I147" s="64"/>
      <c r="J147" s="64"/>
    </row>
  </sheetData>
  <sheetProtection/>
  <mergeCells count="136">
    <mergeCell ref="J81:J88"/>
    <mergeCell ref="J89:J112"/>
    <mergeCell ref="A89:A112"/>
    <mergeCell ref="C138:C139"/>
    <mergeCell ref="I136:I137"/>
    <mergeCell ref="H136:H137"/>
    <mergeCell ref="D110:D111"/>
    <mergeCell ref="I138:I139"/>
    <mergeCell ref="J134:J141"/>
    <mergeCell ref="D136:D137"/>
    <mergeCell ref="A147:J147"/>
    <mergeCell ref="A145:D145"/>
    <mergeCell ref="A143:D143"/>
    <mergeCell ref="A144:D144"/>
    <mergeCell ref="A142:C142"/>
    <mergeCell ref="A134:A141"/>
    <mergeCell ref="B140:B141"/>
    <mergeCell ref="B136:B139"/>
    <mergeCell ref="H138:H139"/>
    <mergeCell ref="B134:B135"/>
    <mergeCell ref="B115:B120"/>
    <mergeCell ref="A113:C114"/>
    <mergeCell ref="D115:D119"/>
    <mergeCell ref="G138:G139"/>
    <mergeCell ref="F113:F114"/>
    <mergeCell ref="A115:A132"/>
    <mergeCell ref="D138:D139"/>
    <mergeCell ref="C136:C137"/>
    <mergeCell ref="F136:F137"/>
    <mergeCell ref="G136:G137"/>
    <mergeCell ref="I113:I114"/>
    <mergeCell ref="G113:G114"/>
    <mergeCell ref="E138:E139"/>
    <mergeCell ref="E136:E137"/>
    <mergeCell ref="E134:E135"/>
    <mergeCell ref="J115:J120"/>
    <mergeCell ref="J3:J4"/>
    <mergeCell ref="F138:F139"/>
    <mergeCell ref="J113:J114"/>
    <mergeCell ref="D134:D135"/>
    <mergeCell ref="F134:F135"/>
    <mergeCell ref="D3:D4"/>
    <mergeCell ref="G94:G95"/>
    <mergeCell ref="H94:H95"/>
    <mergeCell ref="H113:H114"/>
    <mergeCell ref="J121:J132"/>
    <mergeCell ref="D127:D131"/>
    <mergeCell ref="H134:H135"/>
    <mergeCell ref="H101:H102"/>
    <mergeCell ref="B89:B95"/>
    <mergeCell ref="C94:C95"/>
    <mergeCell ref="E94:E95"/>
    <mergeCell ref="D94:D95"/>
    <mergeCell ref="D96:D100"/>
    <mergeCell ref="D103:D107"/>
    <mergeCell ref="D108:D109"/>
    <mergeCell ref="B127:B132"/>
    <mergeCell ref="E113:E114"/>
    <mergeCell ref="B42:B54"/>
    <mergeCell ref="B55:B60"/>
    <mergeCell ref="I134:I135"/>
    <mergeCell ref="A133:C133"/>
    <mergeCell ref="D121:D125"/>
    <mergeCell ref="B121:B126"/>
    <mergeCell ref="G134:G135"/>
    <mergeCell ref="C134:C135"/>
    <mergeCell ref="D29:D33"/>
    <mergeCell ref="B29:B34"/>
    <mergeCell ref="J42:J66"/>
    <mergeCell ref="B83:B85"/>
    <mergeCell ref="B81:B82"/>
    <mergeCell ref="B68:B80"/>
    <mergeCell ref="D68:D72"/>
    <mergeCell ref="A67:C67"/>
    <mergeCell ref="A42:A66"/>
    <mergeCell ref="B61:B66"/>
    <mergeCell ref="C3:C4"/>
    <mergeCell ref="B11:B16"/>
    <mergeCell ref="A5:A34"/>
    <mergeCell ref="B36:B41"/>
    <mergeCell ref="A3:A4"/>
    <mergeCell ref="A36:A41"/>
    <mergeCell ref="A35:C35"/>
    <mergeCell ref="D61:D65"/>
    <mergeCell ref="J68:J80"/>
    <mergeCell ref="B23:B28"/>
    <mergeCell ref="D48:D52"/>
    <mergeCell ref="D74:D78"/>
    <mergeCell ref="D36:D40"/>
    <mergeCell ref="D42:D46"/>
    <mergeCell ref="D55:D59"/>
    <mergeCell ref="J36:J41"/>
    <mergeCell ref="J5:J34"/>
    <mergeCell ref="B96:B102"/>
    <mergeCell ref="E83:E84"/>
    <mergeCell ref="F83:F84"/>
    <mergeCell ref="A88:C88"/>
    <mergeCell ref="A68:A87"/>
    <mergeCell ref="B86:B87"/>
    <mergeCell ref="D101:D102"/>
    <mergeCell ref="D89:D93"/>
    <mergeCell ref="A1:J2"/>
    <mergeCell ref="D11:D15"/>
    <mergeCell ref="D17:D21"/>
    <mergeCell ref="D23:D27"/>
    <mergeCell ref="B5:B10"/>
    <mergeCell ref="D5:D9"/>
    <mergeCell ref="F3:I3"/>
    <mergeCell ref="B17:B22"/>
    <mergeCell ref="E3:E4"/>
    <mergeCell ref="B3:B4"/>
    <mergeCell ref="F108:F109"/>
    <mergeCell ref="G108:G109"/>
    <mergeCell ref="H108:H109"/>
    <mergeCell ref="F94:F95"/>
    <mergeCell ref="I101:I102"/>
    <mergeCell ref="G101:G102"/>
    <mergeCell ref="F101:F102"/>
    <mergeCell ref="B103:B109"/>
    <mergeCell ref="C108:C109"/>
    <mergeCell ref="E108:E109"/>
    <mergeCell ref="B110:B112"/>
    <mergeCell ref="I108:I109"/>
    <mergeCell ref="E110:E111"/>
    <mergeCell ref="F110:F111"/>
    <mergeCell ref="G110:G111"/>
    <mergeCell ref="H110:H111"/>
    <mergeCell ref="I110:I111"/>
    <mergeCell ref="I83:I84"/>
    <mergeCell ref="C101:C102"/>
    <mergeCell ref="E101:E102"/>
    <mergeCell ref="G83:G84"/>
    <mergeCell ref="H83:H84"/>
    <mergeCell ref="I94:I95"/>
    <mergeCell ref="C83:C84"/>
    <mergeCell ref="D83:D84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74" r:id="rId1"/>
  <headerFooter differentFirst="1">
    <oddHeader>&amp;C&amp;P</oddHeader>
    <firstHeader>&amp;R&amp;"Times New Roman,обычный"&amp;12Додаток 2</firstHeader>
  </headerFooter>
  <rowBreaks count="3" manualBreakCount="3">
    <brk id="35" max="9" man="1"/>
    <brk id="70" max="9" man="1"/>
    <brk id="120" max="9" man="1"/>
  </rowBreaks>
  <colBreaks count="1" manualBreakCount="1">
    <brk id="10" max="65535" man="1"/>
  </colBreaks>
  <ignoredErrors>
    <ignoredError sqref="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2012-08-14T09:59:23Z</cp:lastPrinted>
  <dcterms:created xsi:type="dcterms:W3CDTF">2012-07-09T06:49:44Z</dcterms:created>
  <dcterms:modified xsi:type="dcterms:W3CDTF">2012-08-14T10:00:48Z</dcterms:modified>
  <cp:category/>
  <cp:version/>
  <cp:contentType/>
  <cp:contentStatus/>
</cp:coreProperties>
</file>