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'Лист1'!$A$1:$K$174</definedName>
  </definedNames>
  <calcPr fullCalcOnLoad="1"/>
</workbook>
</file>

<file path=xl/sharedStrings.xml><?xml version="1.0" encoding="utf-8"?>
<sst xmlns="http://schemas.openxmlformats.org/spreadsheetml/2006/main" count="442" uniqueCount="89">
  <si>
    <t>Відповідальні виконавці</t>
  </si>
  <si>
    <t>Прогнозний обсяг  фінансування заходу, тис.грн</t>
  </si>
  <si>
    <t>у тому числі, за роками</t>
  </si>
  <si>
    <t>2016-2020</t>
  </si>
  <si>
    <t>Донецький кряж</t>
  </si>
  <si>
    <t>-</t>
  </si>
  <si>
    <t>Зуївський</t>
  </si>
  <si>
    <t>Клебан-Бик</t>
  </si>
  <si>
    <t>Краматорський</t>
  </si>
  <si>
    <t>Меотида</t>
  </si>
  <si>
    <t>Разом</t>
  </si>
  <si>
    <t>ДУОНПС</t>
  </si>
  <si>
    <t>Всього за напрямком I</t>
  </si>
  <si>
    <t>2. Створення нових та облаштування мережі  екологічних стежок, піших, кінних, велосипедних, човнових маршрутів, зимових лижних трас, оглядових майданчиків</t>
  </si>
  <si>
    <t>Всього за напрямком II</t>
  </si>
  <si>
    <t>3. Організація та проведення інформаційних турів  для представників засобів масової інформації</t>
  </si>
  <si>
    <t>8. Організація та проведення конференцій, зустрічей, масових заходів з питань збереження природно-заповідного фонду</t>
  </si>
  <si>
    <t>Всього за напрямком III</t>
  </si>
  <si>
    <t>IV. Проведення систематичних наукових досліджень з метою збереження та відновлення заповідних природних комплексів та об’єктів</t>
  </si>
  <si>
    <t>Наукові установи, ДУОНПС</t>
  </si>
  <si>
    <t>Всього за напрямком IV</t>
  </si>
  <si>
    <t>1. Придбання транспортних засобів, спеціальних машин і механізмів для здійснення природоохоронних заходів</t>
  </si>
  <si>
    <t>2. Забезпечення служби охорони РЛП засобами зв’язку, захисту, форменим одягом та спеціальними приладами</t>
  </si>
  <si>
    <t>Всього за напрямком V</t>
  </si>
  <si>
    <t xml:space="preserve">4. Організація вивчення досвіду роботи вітчизняних та закордонних природно-заповідних об’єктів </t>
  </si>
  <si>
    <t>Всього за напрямком VI</t>
  </si>
  <si>
    <t>VII. Сприяння міжрегіональному та міжнародному співробітництву</t>
  </si>
  <si>
    <t>1. Участь на регулярній основі у виконанні міжнародних природоохоронних конвенцій та угод, угод про міжрегіональне співробітництво з  метою збереження природно-заповідного фонду</t>
  </si>
  <si>
    <t>Всього за напрямком VII</t>
  </si>
  <si>
    <t>ВСЬОГО ЗА НАПРЯМКАМИ</t>
  </si>
  <si>
    <t>Очікуваний результат</t>
  </si>
  <si>
    <t>Джерела фінансування</t>
  </si>
  <si>
    <t>3.Капітальний ремонт під’їзних автошляхів до організованих      та облаштованих місць відвідування та відпочинку</t>
  </si>
  <si>
    <t>6. Створення умов для розвитку в сільській місцевості сільського, екологічного (зеленого) туризму</t>
  </si>
  <si>
    <t>1. Розроблення, внесення змін та доповнень до проектів організації територій регіональних ланшафтних парки</t>
  </si>
  <si>
    <t>I. Розширення, впорядкування  меж та організація територій регіональних ланшафтних парків</t>
  </si>
  <si>
    <t>2. Встановлення в натурі (на місцевості) та нанесення на планово-картографічні матеріали  меж територій региональних ланшафтних парків</t>
  </si>
  <si>
    <t xml:space="preserve">3. Розроблення проектів землеустрою щодо надання в постійне користування регіональних ланшафтних парків земельних ділянок </t>
  </si>
  <si>
    <t>4. Розроблення проектів розширення територій региональних ланшафтних парків</t>
  </si>
  <si>
    <t>5.Утримання региональних ланшафтних парків</t>
  </si>
  <si>
    <t>7. Реорганізація регионального ланшафтного парку «Меотида» у зв’язку із створенням національного природного парку  «Меотида»</t>
  </si>
  <si>
    <t>6. Розроблення обґрунтування щодо створення на базі регионального ланшафтного парку «Донецький кряж» національного природного парку</t>
  </si>
  <si>
    <t>II. Оптимальне облаштування територій региональних ланшафтних парків для організації рекреаційної та туристичної діяльності в природних умовах</t>
  </si>
  <si>
    <t>1. Створення нових та облаштування рекреаційних центрів, пунктів, місць короткострокового відпочинку,  інших рекреаційних об’єктів на територіях  региональних природних парків</t>
  </si>
  <si>
    <t>4. Забезпечення адміністрацій региональних природних парків туристичним обладнанням та інвентарем</t>
  </si>
  <si>
    <t>Адміністрації региональних природних парків</t>
  </si>
  <si>
    <t>5. Проведення інвентаризації природних і історико-культурних ресурсів региональних природних парків з метою оцінки їх рекреаційно-туристичного потенціалу</t>
  </si>
  <si>
    <t>7. Створення презентацій рекреаційно-туристичних можливостей региональних природних парків</t>
  </si>
  <si>
    <t>8. Залучення та впровадження на природно-заповідних територіях проектів цільових екологічних інвестицій для підтримки діяльності региональних природних парків</t>
  </si>
  <si>
    <t>1. Організація та проведення систематичних навчальних семінарів для школярів, студентів, місцевого населення на базі еколого-просвітницьких центрів та екологічних таборів региональних природних парків з питань збереження біологічного та ландашфтного різноманіття</t>
  </si>
  <si>
    <t>2.Систематичне видання  інформаційних, методичних, науково-популярних, освітньо-виховних  матеріалів, створення постійнодіючих та пересувних фотовиставок з питань заповідної справи та практичної діяльності региональних природних парків</t>
  </si>
  <si>
    <t>7. Збір і розповсюдження відомостей щодо традиційного природокористування на територіях региональних природних парків та прилеглих територіях</t>
  </si>
  <si>
    <t>1. Визначення напрямків та складання довгострокових планів наукової діяльності на територіях региональних природних парків</t>
  </si>
  <si>
    <t>2. Проведення інвентаризації та складання переліків видів тваринного та рослинного світу региональних природних парків, місць їх перебування (зростання)</t>
  </si>
  <si>
    <t>VI. Підвищення фахового рівня працівників региональних природних парків</t>
  </si>
  <si>
    <t>1. Організація на регулярній основі виїзних семінарів з підвищення кваліфікації працівників региональних природних парків</t>
  </si>
  <si>
    <t>4. Впровадження системи волонтерського руху та ініціативи «Друзі природно-заповідної  території» на територіях  та об’єктах природно-заповідного фонду</t>
  </si>
  <si>
    <t>5. Створення та підтримання веб-сайтів региональних природних парків для розповсюдження інформації та обміну досвідом щодо цінностей природно-заповідного фонду</t>
  </si>
  <si>
    <t>6. Залучення територіальних громад до управління природно-заповідними територіями, збереження та відтворення заповідних природних комплексів та об’єктів</t>
  </si>
  <si>
    <t>3. Видання посібників для працівників служби державної охорони природно-заповідного фонду</t>
  </si>
  <si>
    <t>місцевий бюджет</t>
  </si>
  <si>
    <t>ПРІОРІТЕТНІ НАПРЯМКИ ТА ЗАХОДИ ЩОДО РЕАЛІЗАЦІЇ ПРОГРАМИ РОЗВИТКУ ЛАНДШАФТНИХ ПАРКІВ ДОНЕЦЬКОЇ ОБЛАСТІ НА ПЕРІОД ДО 2015 РОКУ ТА ПРОГНОЗ  ДО 2020 року</t>
  </si>
  <si>
    <t>місцевий бюджет (дорожний фонд)</t>
  </si>
  <si>
    <t>Адміністрації региональних природних парків, наукові установи, ДУОНПС</t>
  </si>
  <si>
    <t>Назва напрямку діяльності (пріорітетні завдання)</t>
  </si>
  <si>
    <t>Перелік заходів програми</t>
  </si>
  <si>
    <t xml:space="preserve">Формування позитивного екологічного світогляду місцевого населення, підвищення рівня його обізнаності щодо цінностей та вигід природно-заповідного фонду; 
Створення постійно діючих лекторіїв, пересувних фотовиставок з питань збереження природно-заповідного фонду (100%); 
Довгострокову постійну співпрацю із ЗМІ (100%); 
Залучення на постійній основі громадськості до вирішення питань збереження та відновлення заповідних природних комплексів та об’єктів (100%). 
</t>
  </si>
  <si>
    <t xml:space="preserve">Розроблення та впровадження проектів та програм відновлення природних комплексів та об’єктів степової біоти; 
Здійснення досліджень лісових екосистем на територіях регіональних ландшафтних парків Донецького кряжу, моніторинг їх стану та динаміки як основи для збереження, відновлення і сталого розвитку охоронних насаджень; 
Розроблення головних принципів і засад сучасного, наближеного до природи степового лісівництва в охоронних насадженнях регіональних ландшафтних парків Донецького кряжу; 
Ведення кадастру природно-заповідного фонду.
</t>
  </si>
  <si>
    <t>Створення постійнодіючої системи підвищення фахового рівня працівників РЛП.</t>
  </si>
  <si>
    <t>Створення умов для постійної участі РЛП у виконанні міжнародних та міжрегіональних угод.</t>
  </si>
  <si>
    <t xml:space="preserve">ДУОНПС, адміністрації региональних природних парків </t>
  </si>
  <si>
    <t>ДУОНПС, адміністрації региональних природних парків</t>
  </si>
  <si>
    <t>ДУОНПС, Донецький кряж, Меотида</t>
  </si>
  <si>
    <t>Адміністрації региональних природних парків, ДУОНПС</t>
  </si>
  <si>
    <t>Розроблення та затвердження проектів організації територій РЛП (100%); 
Встановлення меж та відведення земельних ділянок для організації територій РЛП (100%); 
Оформлення меж природно-заповідних територій єдиними державними знаками та аншлагами природно-заповідного фонду (100%);
Реорганізацію та впорядкування меж РЛП “Меотида” у зв’язку із створенням НПП “Меотида”; 
Розширення територій РЛП “Краматорський” за рахунок земель Краматорської міської ради (500 га),           “Зуївський” за рахунок земель Харцизької міської ради (600 га), “Донецький кряж” на території Шахтарського району (200 га); 
Створення на базі РЛП “Донецький кряж” національного природного парку (біосферного заповідника).</t>
  </si>
  <si>
    <t xml:space="preserve">Наявність власного приміщення для розміщення адміністрацій, створення візит-центрів та музейних  комплексів (100%); 
Облаштування 7 нових екологічних стежок, рекреаційних зон; 
Створення композиції під відкритим небом “Помешкання стародавньої людини” в РЛП “Клебан-Бик”; 
</t>
  </si>
  <si>
    <t>Облаштування туристичним обладнанням та інвентарем (100%); 
Укладання угод на проведення рекреаційної діяльності з туроператорами;
Будівництво якісних під’їзних автошляхів до основних організованих та облаштованих місць відвідування та відпочинку.</t>
  </si>
  <si>
    <t>засобами зв’язку,  форменним обмундируванням згідно встановлених нормативів (100%).</t>
  </si>
  <si>
    <t>III. Систематичне інформування населення про роль природно-заповідного фонду в дотриманні екологічної рівноваги в регіонах, проведення екологічної освітньо-виховної роботи, залученнямісцевих громад та громадських організацій до заходів щодо збереження та відновлення ПЗФ</t>
  </si>
  <si>
    <t>3. Дослідження лісових екосистем  Донецького кряжу, моніторинг їх стану та динаміки як основи для збереження, відновлення і сталого розвитку охоронних насаджень</t>
  </si>
  <si>
    <t>4. Розроблення та впровадження  головних принципів і засад сучасного, наближеного до природи, степового лісівництва в охоронних насадженнях Донецького кряжу</t>
  </si>
  <si>
    <t>5. Розроблення та впровадження проектів та Планів заходів щодо відтворення та відновлення окремих видів флори та фауни, середовища їх існування, корінних природних комплексів  на територіях та об’єктах природно-заповідного фонду</t>
  </si>
  <si>
    <t>6. Організація ведення картки первинного обліку региональних природних парків державного кадастру природно-заповідного фонду України за встановленою формою</t>
  </si>
  <si>
    <t>Адміністрації регіональних ландшафтних парків</t>
  </si>
  <si>
    <t>V. Формування матеріально-технічної бази регіональних ландшафтних парків</t>
  </si>
  <si>
    <t>3. Капітальний ремонт адміністративних приміщень, об’єктів для проведення екологічної освітньо-виховної діяльності</t>
  </si>
  <si>
    <t>2. Організація на базі державного підприємства «Донецький екологічний інститут» підвищення кваліфікації працівників у сфері заповідної справи та заінтересованих сторін</t>
  </si>
  <si>
    <t>2. Участь у створенні спільних з Російською Федерацією  міждержавних (транскордонних) природоохоронних територій на базі природоохоронних установ «Меотида» та «Донецький кряж»</t>
  </si>
  <si>
    <t xml:space="preserve">Завершення будівництва та реконструкції власних адміністративних та інших приміщень (100%);
забезпечення служби охорони спеціальними транспортними засобами,
</t>
  </si>
</sst>
</file>

<file path=xl/styles.xml><?xml version="1.0" encoding="utf-8"?>
<styleSheet xmlns="http://schemas.openxmlformats.org/spreadsheetml/2006/main">
  <numFmts count="2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>
        <color indexed="63"/>
      </left>
      <right style="medium"/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>
        <color indexed="63"/>
      </left>
      <right style="medium">
        <color indexed="8"/>
      </right>
      <top style="medium"/>
      <bottom/>
    </border>
    <border>
      <left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7" xfId="0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top" wrapText="1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0" fillId="0" borderId="36" xfId="0" applyBorder="1" applyAlignment="1">
      <alignment horizontal="left" vertical="top" wrapText="1"/>
    </xf>
    <xf numFmtId="0" fontId="0" fillId="0" borderId="36" xfId="0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42" xfId="0" applyBorder="1" applyAlignment="1">
      <alignment horizontal="center" vertical="top" wrapText="1"/>
    </xf>
    <xf numFmtId="0" fontId="3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4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2" fillId="0" borderId="36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2" fillId="0" borderId="3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39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 wrapText="1"/>
    </xf>
    <xf numFmtId="0" fontId="0" fillId="0" borderId="54" xfId="0" applyBorder="1" applyAlignment="1">
      <alignment/>
    </xf>
    <xf numFmtId="0" fontId="2" fillId="0" borderId="4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55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2" fillId="0" borderId="55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51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60" xfId="0" applyFont="1" applyBorder="1" applyAlignment="1">
      <alignment vertical="top" wrapText="1"/>
    </xf>
    <xf numFmtId="0" fontId="0" fillId="0" borderId="49" xfId="0" applyBorder="1" applyAlignment="1">
      <alignment/>
    </xf>
    <xf numFmtId="0" fontId="2" fillId="0" borderId="62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2" fillId="0" borderId="57" xfId="0" applyFont="1" applyBorder="1" applyAlignment="1">
      <alignment horizontal="center" vertical="top" wrapText="1"/>
    </xf>
    <xf numFmtId="0" fontId="0" fillId="0" borderId="58" xfId="0" applyBorder="1" applyAlignment="1">
      <alignment/>
    </xf>
    <xf numFmtId="0" fontId="2" fillId="0" borderId="56" xfId="0" applyFont="1" applyBorder="1" applyAlignment="1">
      <alignment horizontal="center" vertical="top" wrapText="1"/>
    </xf>
    <xf numFmtId="0" fontId="0" fillId="0" borderId="63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6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43" xfId="0" applyBorder="1" applyAlignment="1">
      <alignment/>
    </xf>
    <xf numFmtId="0" fontId="2" fillId="0" borderId="52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2" fillId="0" borderId="65" xfId="0" applyFont="1" applyBorder="1" applyAlignment="1">
      <alignment vertical="top" wrapText="1"/>
    </xf>
    <xf numFmtId="0" fontId="0" fillId="0" borderId="50" xfId="0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2" fillId="0" borderId="30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40" xfId="0" applyFont="1" applyBorder="1" applyAlignment="1">
      <alignment vertical="top" wrapText="1"/>
    </xf>
    <xf numFmtId="0" fontId="0" fillId="0" borderId="44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69" xfId="0" applyFont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64" xfId="0" applyFont="1" applyFill="1" applyBorder="1" applyAlignment="1">
      <alignment horizontal="center" vertical="top" wrapText="1"/>
    </xf>
    <xf numFmtId="0" fontId="3" fillId="33" borderId="5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54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3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5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5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33" borderId="5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51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6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38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53" xfId="0" applyFont="1" applyBorder="1" applyAlignment="1">
      <alignment horizontal="center" wrapText="1"/>
    </xf>
    <xf numFmtId="0" fontId="2" fillId="0" borderId="30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0" borderId="64" xfId="0" applyFont="1" applyBorder="1" applyAlignment="1">
      <alignment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33" borderId="60" xfId="0" applyFont="1" applyFill="1" applyBorder="1" applyAlignment="1">
      <alignment horizontal="center" vertical="top" wrapText="1"/>
    </xf>
    <xf numFmtId="0" fontId="3" fillId="33" borderId="42" xfId="0" applyFont="1" applyFill="1" applyBorder="1" applyAlignment="1">
      <alignment horizontal="center" vertical="top" wrapText="1"/>
    </xf>
    <xf numFmtId="0" fontId="3" fillId="0" borderId="56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66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0" fillId="0" borderId="52" xfId="0" applyBorder="1" applyAlignment="1">
      <alignment/>
    </xf>
    <xf numFmtId="0" fontId="3" fillId="0" borderId="68" xfId="0" applyFont="1" applyBorder="1" applyAlignment="1">
      <alignment horizontal="center" wrapText="1"/>
    </xf>
    <xf numFmtId="0" fontId="2" fillId="0" borderId="59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SheetLayoutView="100" zoomScalePageLayoutView="0" workbookViewId="0" topLeftCell="A1">
      <pane ySplit="2490" topLeftCell="A154" activePane="bottomLeft" state="split"/>
      <selection pane="topLeft" activeCell="F174" sqref="F174"/>
      <selection pane="bottomLeft" activeCell="B58" sqref="B58:B64"/>
    </sheetView>
  </sheetViews>
  <sheetFormatPr defaultColWidth="9.140625" defaultRowHeight="15"/>
  <cols>
    <col min="1" max="1" width="16.8515625" style="0" customWidth="1"/>
    <col min="2" max="3" width="21.8515625" style="0" customWidth="1"/>
    <col min="4" max="4" width="15.7109375" style="0" customWidth="1"/>
    <col min="5" max="5" width="19.00390625" style="0" customWidth="1"/>
    <col min="6" max="6" width="9.28125" style="0" customWidth="1"/>
    <col min="7" max="7" width="8.8515625" style="0" customWidth="1"/>
    <col min="8" max="8" width="8.140625" style="0" customWidth="1"/>
    <col min="9" max="9" width="8.28125" style="0" customWidth="1"/>
    <col min="10" max="10" width="12.28125" style="0" customWidth="1"/>
    <col min="11" max="11" width="28.140625" style="0" customWidth="1"/>
  </cols>
  <sheetData>
    <row r="1" spans="1:11" ht="18.75" customHeight="1">
      <c r="A1" s="152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7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33" customHeight="1" thickBot="1">
      <c r="A3" s="140" t="s">
        <v>64</v>
      </c>
      <c r="B3" s="140" t="s">
        <v>65</v>
      </c>
      <c r="C3" s="140" t="s">
        <v>0</v>
      </c>
      <c r="D3" s="140" t="s">
        <v>31</v>
      </c>
      <c r="E3" s="140" t="s">
        <v>1</v>
      </c>
      <c r="F3" s="183" t="s">
        <v>2</v>
      </c>
      <c r="G3" s="184"/>
      <c r="H3" s="184"/>
      <c r="I3" s="184"/>
      <c r="J3" s="185"/>
      <c r="K3" s="140" t="s">
        <v>30</v>
      </c>
    </row>
    <row r="4" spans="1:11" ht="30.75" customHeight="1" thickBot="1">
      <c r="A4" s="176"/>
      <c r="B4" s="124"/>
      <c r="C4" s="124"/>
      <c r="D4" s="124"/>
      <c r="E4" s="124"/>
      <c r="F4" s="2">
        <v>2012</v>
      </c>
      <c r="G4" s="2">
        <v>2013</v>
      </c>
      <c r="H4" s="2">
        <v>2014</v>
      </c>
      <c r="I4" s="2">
        <v>2015</v>
      </c>
      <c r="J4" s="2" t="s">
        <v>3</v>
      </c>
      <c r="K4" s="270"/>
    </row>
    <row r="5" spans="1:11" ht="20.25" customHeight="1" thickBot="1">
      <c r="A5" s="125" t="s">
        <v>35</v>
      </c>
      <c r="B5" s="174" t="s">
        <v>34</v>
      </c>
      <c r="C5" s="3" t="s">
        <v>4</v>
      </c>
      <c r="D5" s="186" t="s">
        <v>60</v>
      </c>
      <c r="E5" s="12">
        <v>100</v>
      </c>
      <c r="F5" s="2">
        <v>50</v>
      </c>
      <c r="G5" s="2" t="s">
        <v>5</v>
      </c>
      <c r="H5" s="2" t="s">
        <v>5</v>
      </c>
      <c r="I5" s="2" t="s">
        <v>5</v>
      </c>
      <c r="J5" s="54">
        <v>50</v>
      </c>
      <c r="K5" s="115" t="s">
        <v>74</v>
      </c>
    </row>
    <row r="6" spans="1:11" ht="16.5" thickBot="1">
      <c r="A6" s="116"/>
      <c r="B6" s="167"/>
      <c r="C6" s="3" t="s">
        <v>6</v>
      </c>
      <c r="D6" s="187"/>
      <c r="E6" s="12">
        <v>144</v>
      </c>
      <c r="F6" s="2">
        <v>64</v>
      </c>
      <c r="G6" s="2" t="s">
        <v>5</v>
      </c>
      <c r="H6" s="2" t="s">
        <v>5</v>
      </c>
      <c r="I6" s="2">
        <v>80</v>
      </c>
      <c r="J6" s="54" t="s">
        <v>5</v>
      </c>
      <c r="K6" s="164"/>
    </row>
    <row r="7" spans="1:11" ht="16.5" thickBot="1">
      <c r="A7" s="116"/>
      <c r="B7" s="167"/>
      <c r="C7" s="3" t="s">
        <v>7</v>
      </c>
      <c r="D7" s="187"/>
      <c r="E7" s="12">
        <v>50</v>
      </c>
      <c r="F7" s="2" t="s">
        <v>5</v>
      </c>
      <c r="G7" s="2" t="s">
        <v>5</v>
      </c>
      <c r="H7" s="2" t="s">
        <v>5</v>
      </c>
      <c r="I7" s="2" t="s">
        <v>5</v>
      </c>
      <c r="J7" s="54">
        <v>50</v>
      </c>
      <c r="K7" s="164"/>
    </row>
    <row r="8" spans="1:11" ht="16.5" thickBot="1">
      <c r="A8" s="116"/>
      <c r="B8" s="167"/>
      <c r="C8" s="3" t="s">
        <v>8</v>
      </c>
      <c r="D8" s="187"/>
      <c r="E8" s="12">
        <v>50</v>
      </c>
      <c r="F8" s="2" t="s">
        <v>5</v>
      </c>
      <c r="G8" s="2" t="s">
        <v>5</v>
      </c>
      <c r="H8" s="2">
        <v>50</v>
      </c>
      <c r="I8" s="2" t="s">
        <v>5</v>
      </c>
      <c r="J8" s="54" t="s">
        <v>5</v>
      </c>
      <c r="K8" s="164"/>
    </row>
    <row r="9" spans="1:11" ht="15">
      <c r="A9" s="116"/>
      <c r="B9" s="167"/>
      <c r="C9" s="155" t="s">
        <v>9</v>
      </c>
      <c r="D9" s="187"/>
      <c r="E9" s="157">
        <v>500</v>
      </c>
      <c r="F9" s="159">
        <v>300</v>
      </c>
      <c r="G9" s="159">
        <v>200</v>
      </c>
      <c r="H9" s="157" t="s">
        <v>5</v>
      </c>
      <c r="I9" s="161" t="s">
        <v>5</v>
      </c>
      <c r="J9" s="161" t="s">
        <v>5</v>
      </c>
      <c r="K9" s="164"/>
    </row>
    <row r="10" spans="1:11" ht="14.25" customHeight="1" thickBot="1">
      <c r="A10" s="116"/>
      <c r="B10" s="167"/>
      <c r="C10" s="156"/>
      <c r="D10" s="188"/>
      <c r="E10" s="158"/>
      <c r="F10" s="160"/>
      <c r="G10" s="160"/>
      <c r="H10" s="158"/>
      <c r="I10" s="162"/>
      <c r="J10" s="162"/>
      <c r="K10" s="164"/>
    </row>
    <row r="11" spans="1:11" ht="18.75" customHeight="1" thickBot="1">
      <c r="A11" s="116"/>
      <c r="B11" s="168"/>
      <c r="C11" s="41" t="s">
        <v>10</v>
      </c>
      <c r="D11" s="42"/>
      <c r="E11" s="43">
        <f>SUM(E5:E9)</f>
        <v>844</v>
      </c>
      <c r="F11" s="43">
        <f>SUM(F5:F9)</f>
        <v>414</v>
      </c>
      <c r="G11" s="43">
        <v>200</v>
      </c>
      <c r="H11" s="43">
        <v>50</v>
      </c>
      <c r="I11" s="43">
        <v>80</v>
      </c>
      <c r="J11" s="55">
        <f>SUM(J5:J9)</f>
        <v>100</v>
      </c>
      <c r="K11" s="164"/>
    </row>
    <row r="12" spans="1:11" ht="21.75" customHeight="1" thickBot="1">
      <c r="A12" s="116"/>
      <c r="B12" s="174" t="s">
        <v>36</v>
      </c>
      <c r="C12" s="37" t="s">
        <v>4</v>
      </c>
      <c r="D12" s="142" t="s">
        <v>60</v>
      </c>
      <c r="E12" s="22">
        <v>95</v>
      </c>
      <c r="F12" s="22" t="s">
        <v>5</v>
      </c>
      <c r="G12" s="22" t="s">
        <v>5</v>
      </c>
      <c r="H12" s="22" t="s">
        <v>5</v>
      </c>
      <c r="I12" s="22">
        <v>95</v>
      </c>
      <c r="J12" s="56" t="s">
        <v>5</v>
      </c>
      <c r="K12" s="164"/>
    </row>
    <row r="13" spans="1:11" ht="16.5" thickBot="1">
      <c r="A13" s="116"/>
      <c r="B13" s="167"/>
      <c r="C13" s="3" t="s">
        <v>6</v>
      </c>
      <c r="D13" s="133"/>
      <c r="E13" s="2" t="s">
        <v>5</v>
      </c>
      <c r="F13" s="2" t="s">
        <v>5</v>
      </c>
      <c r="G13" s="2" t="s">
        <v>5</v>
      </c>
      <c r="H13" s="2" t="s">
        <v>5</v>
      </c>
      <c r="I13" s="2" t="s">
        <v>5</v>
      </c>
      <c r="J13" s="54" t="s">
        <v>5</v>
      </c>
      <c r="K13" s="164"/>
    </row>
    <row r="14" spans="1:11" ht="16.5" thickBot="1">
      <c r="A14" s="116"/>
      <c r="B14" s="167"/>
      <c r="C14" s="3" t="s">
        <v>7</v>
      </c>
      <c r="D14" s="133"/>
      <c r="E14" s="2" t="s">
        <v>5</v>
      </c>
      <c r="F14" s="2" t="s">
        <v>5</v>
      </c>
      <c r="G14" s="2" t="s">
        <v>5</v>
      </c>
      <c r="H14" s="2" t="s">
        <v>5</v>
      </c>
      <c r="I14" s="2" t="s">
        <v>5</v>
      </c>
      <c r="J14" s="54" t="s">
        <v>5</v>
      </c>
      <c r="K14" s="164"/>
    </row>
    <row r="15" spans="1:11" ht="16.5" thickBot="1">
      <c r="A15" s="116"/>
      <c r="B15" s="167"/>
      <c r="C15" s="3" t="s">
        <v>8</v>
      </c>
      <c r="D15" s="133"/>
      <c r="E15" s="2">
        <v>50</v>
      </c>
      <c r="F15" s="2" t="s">
        <v>5</v>
      </c>
      <c r="G15" s="2">
        <v>50</v>
      </c>
      <c r="H15" s="2" t="s">
        <v>5</v>
      </c>
      <c r="I15" s="2" t="s">
        <v>5</v>
      </c>
      <c r="J15" s="54" t="s">
        <v>5</v>
      </c>
      <c r="K15" s="164"/>
    </row>
    <row r="16" spans="1:15" ht="16.5" thickBot="1">
      <c r="A16" s="116"/>
      <c r="B16" s="167"/>
      <c r="C16" s="3" t="s">
        <v>9</v>
      </c>
      <c r="D16" s="134"/>
      <c r="E16" s="2">
        <v>1500</v>
      </c>
      <c r="F16" s="2" t="s">
        <v>5</v>
      </c>
      <c r="G16" s="2" t="s">
        <v>5</v>
      </c>
      <c r="H16" s="2">
        <v>1500</v>
      </c>
      <c r="I16" s="2" t="s">
        <v>5</v>
      </c>
      <c r="J16" s="54" t="s">
        <v>5</v>
      </c>
      <c r="K16" s="164"/>
      <c r="O16" s="38"/>
    </row>
    <row r="17" spans="1:11" ht="55.5" customHeight="1" thickBot="1">
      <c r="A17" s="116"/>
      <c r="B17" s="175"/>
      <c r="C17" s="4" t="s">
        <v>10</v>
      </c>
      <c r="D17" s="4"/>
      <c r="E17" s="5">
        <f>SUM(E12:E16)</f>
        <v>1645</v>
      </c>
      <c r="F17" s="5" t="s">
        <v>5</v>
      </c>
      <c r="G17" s="5">
        <v>50</v>
      </c>
      <c r="H17" s="5">
        <v>1500</v>
      </c>
      <c r="I17" s="5">
        <v>95</v>
      </c>
      <c r="J17" s="57" t="s">
        <v>5</v>
      </c>
      <c r="K17" s="164"/>
    </row>
    <row r="18" spans="1:11" ht="21" customHeight="1" thickBot="1">
      <c r="A18" s="116"/>
      <c r="B18" s="191" t="s">
        <v>37</v>
      </c>
      <c r="C18" s="13" t="s">
        <v>4</v>
      </c>
      <c r="D18" s="142" t="s">
        <v>60</v>
      </c>
      <c r="E18" s="2" t="s">
        <v>5</v>
      </c>
      <c r="F18" s="2" t="s">
        <v>5</v>
      </c>
      <c r="G18" s="2" t="s">
        <v>5</v>
      </c>
      <c r="H18" s="2" t="s">
        <v>5</v>
      </c>
      <c r="I18" s="2" t="s">
        <v>5</v>
      </c>
      <c r="J18" s="54" t="s">
        <v>5</v>
      </c>
      <c r="K18" s="164"/>
    </row>
    <row r="19" spans="1:11" ht="18.75" customHeight="1" thickBot="1">
      <c r="A19" s="116"/>
      <c r="B19" s="179"/>
      <c r="C19" s="13" t="s">
        <v>6</v>
      </c>
      <c r="D19" s="133"/>
      <c r="E19" s="2">
        <v>250</v>
      </c>
      <c r="F19" s="2" t="s">
        <v>5</v>
      </c>
      <c r="G19" s="2">
        <v>150</v>
      </c>
      <c r="H19" s="2">
        <v>100</v>
      </c>
      <c r="I19" s="2" t="s">
        <v>5</v>
      </c>
      <c r="J19" s="54" t="s">
        <v>5</v>
      </c>
      <c r="K19" s="164"/>
    </row>
    <row r="20" spans="1:11" ht="20.25" customHeight="1" thickBot="1">
      <c r="A20" s="116"/>
      <c r="B20" s="179"/>
      <c r="C20" s="13" t="s">
        <v>7</v>
      </c>
      <c r="D20" s="133"/>
      <c r="E20" s="2">
        <v>220</v>
      </c>
      <c r="F20" s="2">
        <v>70</v>
      </c>
      <c r="G20" s="2">
        <v>80</v>
      </c>
      <c r="H20" s="2">
        <v>70</v>
      </c>
      <c r="I20" s="2" t="s">
        <v>5</v>
      </c>
      <c r="J20" s="54" t="s">
        <v>5</v>
      </c>
      <c r="K20" s="164"/>
    </row>
    <row r="21" spans="1:11" ht="18" customHeight="1" thickBot="1">
      <c r="A21" s="116"/>
      <c r="B21" s="179"/>
      <c r="C21" s="13" t="s">
        <v>8</v>
      </c>
      <c r="D21" s="133"/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  <c r="J21" s="54" t="s">
        <v>5</v>
      </c>
      <c r="K21" s="164"/>
    </row>
    <row r="22" spans="1:11" ht="15.75" customHeight="1" thickBot="1">
      <c r="A22" s="116"/>
      <c r="B22" s="179"/>
      <c r="C22" s="13" t="s">
        <v>9</v>
      </c>
      <c r="D22" s="134"/>
      <c r="E22" s="2" t="s">
        <v>5</v>
      </c>
      <c r="F22" s="2" t="s">
        <v>5</v>
      </c>
      <c r="G22" s="2" t="s">
        <v>5</v>
      </c>
      <c r="H22" s="2" t="s">
        <v>5</v>
      </c>
      <c r="I22" s="2" t="s">
        <v>5</v>
      </c>
      <c r="J22" s="54" t="s">
        <v>5</v>
      </c>
      <c r="K22" s="164"/>
    </row>
    <row r="23" spans="1:11" ht="38.25" customHeight="1">
      <c r="A23" s="116"/>
      <c r="B23" s="179"/>
      <c r="C23" s="181" t="s">
        <v>10</v>
      </c>
      <c r="D23" s="92"/>
      <c r="E23" s="92">
        <v>470</v>
      </c>
      <c r="F23" s="92">
        <v>70</v>
      </c>
      <c r="G23" s="92">
        <v>230</v>
      </c>
      <c r="H23" s="92">
        <v>170</v>
      </c>
      <c r="I23" s="92" t="s">
        <v>5</v>
      </c>
      <c r="J23" s="171" t="s">
        <v>5</v>
      </c>
      <c r="K23" s="164"/>
    </row>
    <row r="24" spans="1:11" ht="21" customHeight="1" thickBot="1">
      <c r="A24" s="116"/>
      <c r="B24" s="192"/>
      <c r="C24" s="193"/>
      <c r="D24" s="93"/>
      <c r="E24" s="93"/>
      <c r="F24" s="93"/>
      <c r="G24" s="93"/>
      <c r="H24" s="93"/>
      <c r="I24" s="93"/>
      <c r="J24" s="172"/>
      <c r="K24" s="164"/>
    </row>
    <row r="25" spans="1:11" ht="19.5" customHeight="1" thickBot="1">
      <c r="A25" s="116"/>
      <c r="B25" s="178" t="s">
        <v>38</v>
      </c>
      <c r="C25" s="13" t="s">
        <v>4</v>
      </c>
      <c r="D25" s="142" t="s">
        <v>60</v>
      </c>
      <c r="E25" s="2" t="s">
        <v>5</v>
      </c>
      <c r="F25" s="2" t="s">
        <v>5</v>
      </c>
      <c r="G25" s="2" t="s">
        <v>5</v>
      </c>
      <c r="H25" s="2" t="s">
        <v>5</v>
      </c>
      <c r="I25" s="2" t="s">
        <v>5</v>
      </c>
      <c r="J25" s="54" t="s">
        <v>5</v>
      </c>
      <c r="K25" s="164"/>
    </row>
    <row r="26" spans="1:11" ht="16.5" thickBot="1">
      <c r="A26" s="116"/>
      <c r="B26" s="179"/>
      <c r="C26" s="13" t="s">
        <v>6</v>
      </c>
      <c r="D26" s="133"/>
      <c r="E26" s="2">
        <v>100</v>
      </c>
      <c r="F26" s="2" t="s">
        <v>5</v>
      </c>
      <c r="G26" s="2" t="s">
        <v>5</v>
      </c>
      <c r="H26" s="2">
        <v>100</v>
      </c>
      <c r="I26" s="2" t="s">
        <v>5</v>
      </c>
      <c r="J26" s="54" t="s">
        <v>5</v>
      </c>
      <c r="K26" s="164"/>
    </row>
    <row r="27" spans="1:11" ht="16.5" thickBot="1">
      <c r="A27" s="116"/>
      <c r="B27" s="179"/>
      <c r="C27" s="13" t="s">
        <v>7</v>
      </c>
      <c r="D27" s="133"/>
      <c r="E27" s="2" t="s">
        <v>5</v>
      </c>
      <c r="F27" s="2" t="s">
        <v>5</v>
      </c>
      <c r="G27" s="2" t="s">
        <v>5</v>
      </c>
      <c r="H27" s="2" t="s">
        <v>5</v>
      </c>
      <c r="I27" s="2" t="s">
        <v>5</v>
      </c>
      <c r="J27" s="54" t="s">
        <v>5</v>
      </c>
      <c r="K27" s="164"/>
    </row>
    <row r="28" spans="1:11" ht="16.5" thickBot="1">
      <c r="A28" s="116"/>
      <c r="B28" s="179"/>
      <c r="C28" s="13" t="s">
        <v>8</v>
      </c>
      <c r="D28" s="133"/>
      <c r="E28" s="2">
        <v>60</v>
      </c>
      <c r="F28" s="2">
        <v>60</v>
      </c>
      <c r="G28" s="2" t="s">
        <v>5</v>
      </c>
      <c r="H28" s="2" t="s">
        <v>5</v>
      </c>
      <c r="I28" s="2" t="s">
        <v>5</v>
      </c>
      <c r="J28" s="54" t="s">
        <v>5</v>
      </c>
      <c r="K28" s="164"/>
    </row>
    <row r="29" spans="1:11" ht="16.5" thickBot="1">
      <c r="A29" s="116"/>
      <c r="B29" s="179"/>
      <c r="C29" s="13" t="s">
        <v>9</v>
      </c>
      <c r="D29" s="133"/>
      <c r="E29" s="2" t="s">
        <v>5</v>
      </c>
      <c r="F29" s="2" t="s">
        <v>5</v>
      </c>
      <c r="G29" s="2" t="s">
        <v>5</v>
      </c>
      <c r="H29" s="2" t="s">
        <v>5</v>
      </c>
      <c r="I29" s="2" t="s">
        <v>5</v>
      </c>
      <c r="J29" s="54" t="s">
        <v>5</v>
      </c>
      <c r="K29" s="164"/>
    </row>
    <row r="30" spans="1:11" ht="21" customHeight="1">
      <c r="A30" s="116"/>
      <c r="B30" s="179"/>
      <c r="C30" s="181" t="s">
        <v>10</v>
      </c>
      <c r="D30" s="173"/>
      <c r="E30" s="92">
        <v>160</v>
      </c>
      <c r="F30" s="92">
        <v>60</v>
      </c>
      <c r="G30" s="92" t="s">
        <v>5</v>
      </c>
      <c r="H30" s="92">
        <v>100</v>
      </c>
      <c r="I30" s="92" t="s">
        <v>5</v>
      </c>
      <c r="J30" s="171" t="s">
        <v>5</v>
      </c>
      <c r="K30" s="164"/>
    </row>
    <row r="31" spans="1:11" ht="24" customHeight="1" thickBot="1">
      <c r="A31" s="177"/>
      <c r="B31" s="180"/>
      <c r="C31" s="182"/>
      <c r="D31" s="101"/>
      <c r="E31" s="101"/>
      <c r="F31" s="101"/>
      <c r="G31" s="101"/>
      <c r="H31" s="101"/>
      <c r="I31" s="101"/>
      <c r="J31" s="194"/>
      <c r="K31" s="165"/>
    </row>
    <row r="32" spans="1:11" ht="18" customHeight="1" thickBot="1">
      <c r="A32" s="163"/>
      <c r="B32" s="166" t="s">
        <v>39</v>
      </c>
      <c r="C32" s="59" t="s">
        <v>4</v>
      </c>
      <c r="D32" s="132" t="s">
        <v>60</v>
      </c>
      <c r="E32" s="36">
        <v>30969</v>
      </c>
      <c r="F32" s="36">
        <v>2194</v>
      </c>
      <c r="G32" s="36">
        <v>2650</v>
      </c>
      <c r="H32" s="36">
        <v>3180</v>
      </c>
      <c r="I32" s="36">
        <v>3745</v>
      </c>
      <c r="J32" s="60">
        <v>19200</v>
      </c>
      <c r="K32" s="163"/>
    </row>
    <row r="33" spans="1:11" ht="16.5" thickBot="1">
      <c r="A33" s="164"/>
      <c r="B33" s="167"/>
      <c r="C33" s="3" t="s">
        <v>6</v>
      </c>
      <c r="D33" s="133"/>
      <c r="E33" s="2">
        <v>20174</v>
      </c>
      <c r="F33" s="2">
        <v>1674</v>
      </c>
      <c r="G33" s="2">
        <v>1800</v>
      </c>
      <c r="H33" s="2">
        <v>2000</v>
      </c>
      <c r="I33" s="2">
        <v>2200</v>
      </c>
      <c r="J33" s="54">
        <v>12500</v>
      </c>
      <c r="K33" s="164"/>
    </row>
    <row r="34" spans="1:11" ht="16.5" thickBot="1">
      <c r="A34" s="164"/>
      <c r="B34" s="167"/>
      <c r="C34" s="3" t="s">
        <v>7</v>
      </c>
      <c r="D34" s="133"/>
      <c r="E34" s="2">
        <v>20480</v>
      </c>
      <c r="F34" s="2">
        <v>1660</v>
      </c>
      <c r="G34" s="2">
        <v>1700</v>
      </c>
      <c r="H34" s="2">
        <v>1860</v>
      </c>
      <c r="I34" s="2">
        <v>2010</v>
      </c>
      <c r="J34" s="54">
        <v>13250</v>
      </c>
      <c r="K34" s="164"/>
    </row>
    <row r="35" spans="1:11" ht="16.5" thickBot="1">
      <c r="A35" s="164"/>
      <c r="B35" s="167"/>
      <c r="C35" s="3" t="s">
        <v>8</v>
      </c>
      <c r="D35" s="133"/>
      <c r="E35" s="2">
        <v>18350</v>
      </c>
      <c r="F35" s="2">
        <v>1500</v>
      </c>
      <c r="G35" s="2">
        <v>1750</v>
      </c>
      <c r="H35" s="2">
        <v>1850</v>
      </c>
      <c r="I35" s="2">
        <v>1950</v>
      </c>
      <c r="J35" s="54">
        <v>11300</v>
      </c>
      <c r="K35" s="164"/>
    </row>
    <row r="36" spans="1:11" ht="16.5" thickBot="1">
      <c r="A36" s="164"/>
      <c r="B36" s="167"/>
      <c r="C36" s="3" t="s">
        <v>9</v>
      </c>
      <c r="D36" s="134"/>
      <c r="E36" s="2">
        <v>14000</v>
      </c>
      <c r="F36" s="2">
        <v>5000</v>
      </c>
      <c r="G36" s="2">
        <v>4000</v>
      </c>
      <c r="H36" s="2">
        <v>2500</v>
      </c>
      <c r="I36" s="2">
        <v>2500</v>
      </c>
      <c r="J36" s="54" t="s">
        <v>5</v>
      </c>
      <c r="K36" s="164"/>
    </row>
    <row r="37" spans="1:11" ht="15.75" customHeight="1">
      <c r="A37" s="164"/>
      <c r="B37" s="167"/>
      <c r="C37" s="143" t="s">
        <v>10</v>
      </c>
      <c r="D37" s="10"/>
      <c r="E37" s="169">
        <f aca="true" t="shared" si="0" ref="E37:J37">SUM(E32:E36)</f>
        <v>103973</v>
      </c>
      <c r="F37" s="169">
        <f t="shared" si="0"/>
        <v>12028</v>
      </c>
      <c r="G37" s="169">
        <f t="shared" si="0"/>
        <v>11900</v>
      </c>
      <c r="H37" s="169">
        <f t="shared" si="0"/>
        <v>11390</v>
      </c>
      <c r="I37" s="169">
        <f t="shared" si="0"/>
        <v>12405</v>
      </c>
      <c r="J37" s="195">
        <f t="shared" si="0"/>
        <v>56250</v>
      </c>
      <c r="K37" s="164"/>
    </row>
    <row r="38" spans="1:11" ht="20.25" customHeight="1" thickBot="1">
      <c r="A38" s="164"/>
      <c r="B38" s="168"/>
      <c r="C38" s="144"/>
      <c r="D38" s="11"/>
      <c r="E38" s="170"/>
      <c r="F38" s="170"/>
      <c r="G38" s="170"/>
      <c r="H38" s="170"/>
      <c r="I38" s="170"/>
      <c r="J38" s="196"/>
      <c r="K38" s="164"/>
    </row>
    <row r="39" spans="1:11" ht="130.5" customHeight="1" thickBot="1">
      <c r="A39" s="164"/>
      <c r="B39" s="58" t="s">
        <v>41</v>
      </c>
      <c r="C39" s="9" t="s">
        <v>11</v>
      </c>
      <c r="D39" s="9"/>
      <c r="E39" s="1">
        <v>0</v>
      </c>
      <c r="F39" s="1"/>
      <c r="G39" s="1"/>
      <c r="H39" s="1"/>
      <c r="I39" s="1"/>
      <c r="J39" s="46"/>
      <c r="K39" s="164"/>
    </row>
    <row r="40" spans="1:11" ht="129.75" customHeight="1">
      <c r="A40" s="164"/>
      <c r="B40" s="198" t="s">
        <v>40</v>
      </c>
      <c r="C40" s="139" t="s">
        <v>9</v>
      </c>
      <c r="D40" s="140"/>
      <c r="E40" s="140">
        <v>0</v>
      </c>
      <c r="F40" s="140"/>
      <c r="G40" s="140"/>
      <c r="H40" s="140"/>
      <c r="I40" s="140"/>
      <c r="J40" s="189"/>
      <c r="K40" s="164"/>
    </row>
    <row r="41" spans="1:11" ht="17.25" customHeight="1" thickBot="1">
      <c r="A41" s="165"/>
      <c r="B41" s="168"/>
      <c r="C41" s="104"/>
      <c r="D41" s="124"/>
      <c r="E41" s="124"/>
      <c r="F41" s="124"/>
      <c r="G41" s="124"/>
      <c r="H41" s="124"/>
      <c r="I41" s="124"/>
      <c r="J41" s="190"/>
      <c r="K41" s="165"/>
    </row>
    <row r="42" spans="1:11" ht="15.75" customHeight="1">
      <c r="A42" s="201" t="s">
        <v>12</v>
      </c>
      <c r="B42" s="202"/>
      <c r="C42" s="203"/>
      <c r="D42" s="206"/>
      <c r="E42" s="169">
        <f>SUM(E11,E17,E23,E30,E37)</f>
        <v>107092</v>
      </c>
      <c r="F42" s="169">
        <f>SUM(F11,F17,F23,F30,F37)</f>
        <v>12572</v>
      </c>
      <c r="G42" s="169">
        <f>SUM(G37,G30,G23,G17,G11)</f>
        <v>12380</v>
      </c>
      <c r="H42" s="169">
        <f>SUM(H37,H30,H23,H17,H11)</f>
        <v>13210</v>
      </c>
      <c r="I42" s="169">
        <f>SUM(I37,I30,I23,I17,I11)</f>
        <v>12580</v>
      </c>
      <c r="J42" s="169">
        <f>SUM(J11,J17,J23,J30,J37)</f>
        <v>56350</v>
      </c>
      <c r="K42" s="200"/>
    </row>
    <row r="43" spans="1:11" ht="18.75" customHeight="1" thickBot="1">
      <c r="A43" s="201"/>
      <c r="B43" s="204"/>
      <c r="C43" s="205"/>
      <c r="D43" s="147"/>
      <c r="E43" s="197"/>
      <c r="F43" s="197"/>
      <c r="G43" s="197"/>
      <c r="H43" s="197"/>
      <c r="I43" s="197"/>
      <c r="J43" s="197"/>
      <c r="K43" s="200"/>
    </row>
    <row r="44" spans="1:11" ht="18" customHeight="1" thickBot="1">
      <c r="A44" s="199" t="s">
        <v>42</v>
      </c>
      <c r="B44" s="86" t="s">
        <v>43</v>
      </c>
      <c r="C44" s="61" t="s">
        <v>4</v>
      </c>
      <c r="D44" s="132" t="s">
        <v>60</v>
      </c>
      <c r="E44" s="16">
        <v>190</v>
      </c>
      <c r="F44" s="16" t="s">
        <v>5</v>
      </c>
      <c r="G44" s="16">
        <v>60</v>
      </c>
      <c r="H44" s="16">
        <v>30</v>
      </c>
      <c r="I44" s="16" t="s">
        <v>5</v>
      </c>
      <c r="J44" s="16">
        <v>100</v>
      </c>
      <c r="K44" s="115" t="s">
        <v>75</v>
      </c>
    </row>
    <row r="45" spans="1:11" ht="16.5" thickBot="1">
      <c r="A45" s="209"/>
      <c r="B45" s="207"/>
      <c r="C45" s="6" t="s">
        <v>6</v>
      </c>
      <c r="D45" s="133"/>
      <c r="E45" s="7">
        <v>400</v>
      </c>
      <c r="F45" s="7">
        <v>50</v>
      </c>
      <c r="G45" s="7">
        <v>50</v>
      </c>
      <c r="H45" s="7" t="s">
        <v>5</v>
      </c>
      <c r="I45" s="7">
        <v>100</v>
      </c>
      <c r="J45" s="7">
        <v>200</v>
      </c>
      <c r="K45" s="148"/>
    </row>
    <row r="46" spans="1:11" ht="16.5" thickBot="1">
      <c r="A46" s="209"/>
      <c r="B46" s="207"/>
      <c r="C46" s="6" t="s">
        <v>7</v>
      </c>
      <c r="D46" s="133"/>
      <c r="E46" s="7">
        <v>200</v>
      </c>
      <c r="F46" s="7" t="s">
        <v>5</v>
      </c>
      <c r="G46" s="7">
        <v>100</v>
      </c>
      <c r="H46" s="7">
        <v>100</v>
      </c>
      <c r="I46" s="7" t="s">
        <v>5</v>
      </c>
      <c r="J46" s="7" t="s">
        <v>5</v>
      </c>
      <c r="K46" s="148"/>
    </row>
    <row r="47" spans="1:11" ht="16.5" thickBot="1">
      <c r="A47" s="209"/>
      <c r="B47" s="207"/>
      <c r="C47" s="6" t="s">
        <v>8</v>
      </c>
      <c r="D47" s="133"/>
      <c r="E47" s="7">
        <v>200</v>
      </c>
      <c r="F47" s="7" t="s">
        <v>5</v>
      </c>
      <c r="G47" s="7" t="s">
        <v>5</v>
      </c>
      <c r="H47" s="7">
        <v>100</v>
      </c>
      <c r="I47" s="7">
        <v>100</v>
      </c>
      <c r="J47" s="7" t="s">
        <v>5</v>
      </c>
      <c r="K47" s="148"/>
    </row>
    <row r="48" spans="1:11" ht="16.5" thickBot="1">
      <c r="A48" s="209"/>
      <c r="B48" s="207"/>
      <c r="C48" s="6" t="s">
        <v>9</v>
      </c>
      <c r="D48" s="134"/>
      <c r="E48" s="7" t="s">
        <v>5</v>
      </c>
      <c r="F48" s="7" t="s">
        <v>5</v>
      </c>
      <c r="G48" s="7" t="s">
        <v>5</v>
      </c>
      <c r="H48" s="7" t="s">
        <v>5</v>
      </c>
      <c r="I48" s="7" t="s">
        <v>5</v>
      </c>
      <c r="J48" s="7" t="s">
        <v>5</v>
      </c>
      <c r="K48" s="148"/>
    </row>
    <row r="49" spans="1:11" ht="15.75" customHeight="1">
      <c r="A49" s="209"/>
      <c r="B49" s="207"/>
      <c r="C49" s="210" t="s">
        <v>10</v>
      </c>
      <c r="D49" s="128"/>
      <c r="E49" s="199">
        <f>SUM(E44:E48)</f>
        <v>990</v>
      </c>
      <c r="F49" s="199">
        <v>50</v>
      </c>
      <c r="G49" s="199">
        <v>210</v>
      </c>
      <c r="H49" s="199">
        <v>230</v>
      </c>
      <c r="I49" s="199">
        <v>200</v>
      </c>
      <c r="J49" s="199">
        <v>300</v>
      </c>
      <c r="K49" s="148"/>
    </row>
    <row r="50" spans="1:11" ht="108" customHeight="1" thickBot="1">
      <c r="A50" s="129"/>
      <c r="B50" s="208"/>
      <c r="C50" s="211"/>
      <c r="D50" s="129"/>
      <c r="E50" s="129"/>
      <c r="F50" s="129"/>
      <c r="G50" s="129"/>
      <c r="H50" s="129"/>
      <c r="I50" s="129"/>
      <c r="J50" s="129"/>
      <c r="K50" s="149"/>
    </row>
    <row r="51" spans="1:11" ht="17.25" customHeight="1" thickBot="1">
      <c r="A51" s="125"/>
      <c r="B51" s="86" t="s">
        <v>13</v>
      </c>
      <c r="C51" s="61" t="s">
        <v>4</v>
      </c>
      <c r="D51" s="132" t="s">
        <v>60</v>
      </c>
      <c r="E51" s="16">
        <v>90</v>
      </c>
      <c r="F51" s="16" t="s">
        <v>5</v>
      </c>
      <c r="G51" s="16">
        <v>30</v>
      </c>
      <c r="H51" s="16">
        <v>20</v>
      </c>
      <c r="I51" s="16" t="s">
        <v>5</v>
      </c>
      <c r="J51" s="16">
        <v>40</v>
      </c>
      <c r="K51" s="115" t="s">
        <v>76</v>
      </c>
    </row>
    <row r="52" spans="1:11" ht="16.5" thickBot="1">
      <c r="A52" s="126"/>
      <c r="B52" s="207"/>
      <c r="C52" s="6" t="s">
        <v>6</v>
      </c>
      <c r="D52" s="133"/>
      <c r="E52" s="7">
        <v>160</v>
      </c>
      <c r="F52" s="7" t="s">
        <v>5</v>
      </c>
      <c r="G52" s="7">
        <v>50</v>
      </c>
      <c r="H52" s="7" t="s">
        <v>5</v>
      </c>
      <c r="I52" s="7">
        <v>50</v>
      </c>
      <c r="J52" s="7">
        <v>60</v>
      </c>
      <c r="K52" s="110"/>
    </row>
    <row r="53" spans="1:11" ht="16.5" thickBot="1">
      <c r="A53" s="126"/>
      <c r="B53" s="207"/>
      <c r="C53" s="6" t="s">
        <v>7</v>
      </c>
      <c r="D53" s="133"/>
      <c r="E53" s="7">
        <v>50</v>
      </c>
      <c r="F53" s="7">
        <v>10</v>
      </c>
      <c r="G53" s="7">
        <v>10</v>
      </c>
      <c r="H53" s="7">
        <v>10</v>
      </c>
      <c r="I53" s="7" t="s">
        <v>5</v>
      </c>
      <c r="J53" s="7">
        <v>20</v>
      </c>
      <c r="K53" s="110"/>
    </row>
    <row r="54" spans="1:11" ht="16.5" thickBot="1">
      <c r="A54" s="126"/>
      <c r="B54" s="207"/>
      <c r="C54" s="6" t="s">
        <v>8</v>
      </c>
      <c r="D54" s="133"/>
      <c r="E54" s="7">
        <v>330</v>
      </c>
      <c r="F54" s="7" t="s">
        <v>5</v>
      </c>
      <c r="G54" s="7">
        <v>80</v>
      </c>
      <c r="H54" s="7">
        <v>80</v>
      </c>
      <c r="I54" s="7">
        <v>60</v>
      </c>
      <c r="J54" s="7">
        <v>110</v>
      </c>
      <c r="K54" s="110"/>
    </row>
    <row r="55" spans="1:11" ht="16.5" thickBot="1">
      <c r="A55" s="126"/>
      <c r="B55" s="207"/>
      <c r="C55" s="6" t="s">
        <v>9</v>
      </c>
      <c r="D55" s="134"/>
      <c r="E55" s="7">
        <v>600</v>
      </c>
      <c r="F55" s="7">
        <v>200</v>
      </c>
      <c r="G55" s="7">
        <v>150</v>
      </c>
      <c r="H55" s="7">
        <v>100</v>
      </c>
      <c r="I55" s="7">
        <v>150</v>
      </c>
      <c r="J55" s="7" t="s">
        <v>5</v>
      </c>
      <c r="K55" s="110"/>
    </row>
    <row r="56" spans="1:11" ht="15.75" customHeight="1">
      <c r="A56" s="126"/>
      <c r="B56" s="207"/>
      <c r="C56" s="210" t="s">
        <v>10</v>
      </c>
      <c r="D56" s="128"/>
      <c r="E56" s="199">
        <f>SUM(E51:E55)</f>
        <v>1230</v>
      </c>
      <c r="F56" s="199">
        <v>210</v>
      </c>
      <c r="G56" s="199">
        <v>320</v>
      </c>
      <c r="H56" s="199">
        <v>210</v>
      </c>
      <c r="I56" s="199">
        <v>260</v>
      </c>
      <c r="J56" s="199">
        <v>230</v>
      </c>
      <c r="K56" s="110"/>
    </row>
    <row r="57" spans="1:11" ht="63" customHeight="1" thickBot="1">
      <c r="A57" s="126"/>
      <c r="B57" s="208"/>
      <c r="C57" s="211"/>
      <c r="D57" s="129"/>
      <c r="E57" s="129"/>
      <c r="F57" s="129"/>
      <c r="G57" s="129"/>
      <c r="H57" s="129"/>
      <c r="I57" s="129"/>
      <c r="J57" s="129"/>
      <c r="K57" s="110"/>
    </row>
    <row r="58" spans="1:11" ht="24.75" customHeight="1" thickBot="1">
      <c r="A58" s="126"/>
      <c r="B58" s="86" t="s">
        <v>32</v>
      </c>
      <c r="C58" s="6" t="s">
        <v>4</v>
      </c>
      <c r="D58" s="90" t="s">
        <v>62</v>
      </c>
      <c r="E58" s="8" t="s">
        <v>5</v>
      </c>
      <c r="F58" s="8" t="s">
        <v>5</v>
      </c>
      <c r="G58" s="8" t="s">
        <v>5</v>
      </c>
      <c r="H58" s="8" t="s">
        <v>5</v>
      </c>
      <c r="I58" s="8" t="s">
        <v>5</v>
      </c>
      <c r="J58" s="8" t="s">
        <v>5</v>
      </c>
      <c r="K58" s="110"/>
    </row>
    <row r="59" spans="1:11" ht="16.5" thickBot="1">
      <c r="A59" s="126"/>
      <c r="B59" s="207"/>
      <c r="C59" s="6" t="s">
        <v>6</v>
      </c>
      <c r="D59" s="135"/>
      <c r="E59" s="7">
        <v>5000</v>
      </c>
      <c r="F59" s="7">
        <v>1000</v>
      </c>
      <c r="G59" s="7">
        <v>1000</v>
      </c>
      <c r="H59" s="7">
        <v>1000</v>
      </c>
      <c r="I59" s="7">
        <v>1000</v>
      </c>
      <c r="J59" s="7">
        <v>1000</v>
      </c>
      <c r="K59" s="110"/>
    </row>
    <row r="60" spans="1:11" ht="16.5" thickBot="1">
      <c r="A60" s="126"/>
      <c r="B60" s="207"/>
      <c r="C60" s="6" t="s">
        <v>7</v>
      </c>
      <c r="D60" s="135"/>
      <c r="E60" s="7">
        <v>11000</v>
      </c>
      <c r="F60" s="7">
        <v>700</v>
      </c>
      <c r="G60" s="7">
        <v>10300</v>
      </c>
      <c r="H60" s="7" t="s">
        <v>5</v>
      </c>
      <c r="I60" s="7" t="s">
        <v>5</v>
      </c>
      <c r="J60" s="7" t="s">
        <v>5</v>
      </c>
      <c r="K60" s="110"/>
    </row>
    <row r="61" spans="1:11" ht="16.5" thickBot="1">
      <c r="A61" s="126"/>
      <c r="B61" s="207"/>
      <c r="C61" s="6" t="s">
        <v>8</v>
      </c>
      <c r="D61" s="135"/>
      <c r="E61" s="7">
        <v>900</v>
      </c>
      <c r="F61" s="7">
        <v>450</v>
      </c>
      <c r="G61" s="7">
        <v>450</v>
      </c>
      <c r="H61" s="8" t="s">
        <v>5</v>
      </c>
      <c r="I61" s="7" t="s">
        <v>5</v>
      </c>
      <c r="J61" s="7" t="s">
        <v>5</v>
      </c>
      <c r="K61" s="110"/>
    </row>
    <row r="62" spans="1:11" ht="16.5" thickBot="1">
      <c r="A62" s="126"/>
      <c r="B62" s="207"/>
      <c r="C62" s="6" t="s">
        <v>9</v>
      </c>
      <c r="D62" s="136"/>
      <c r="E62" s="7" t="s">
        <v>5</v>
      </c>
      <c r="F62" s="7" t="s">
        <v>5</v>
      </c>
      <c r="G62" s="7" t="s">
        <v>5</v>
      </c>
      <c r="H62" s="7" t="s">
        <v>5</v>
      </c>
      <c r="I62" s="7" t="s">
        <v>5</v>
      </c>
      <c r="J62" s="7" t="s">
        <v>5</v>
      </c>
      <c r="K62" s="110"/>
    </row>
    <row r="63" spans="1:11" ht="15">
      <c r="A63" s="126"/>
      <c r="B63" s="207"/>
      <c r="C63" s="210" t="s">
        <v>10</v>
      </c>
      <c r="D63" s="130"/>
      <c r="E63" s="199">
        <f>SUM(E58:E62)</f>
        <v>16900</v>
      </c>
      <c r="F63" s="199">
        <f>SUM(F58:F62)</f>
        <v>2150</v>
      </c>
      <c r="G63" s="199">
        <f>SUM(G58:G62)</f>
        <v>11750</v>
      </c>
      <c r="H63" s="199">
        <f>SUM(H58:H62)</f>
        <v>1000</v>
      </c>
      <c r="I63" s="199">
        <v>1000</v>
      </c>
      <c r="J63" s="199">
        <v>1000</v>
      </c>
      <c r="K63" s="110"/>
    </row>
    <row r="64" spans="1:11" ht="14.25" customHeight="1" thickBot="1">
      <c r="A64" s="126"/>
      <c r="B64" s="208"/>
      <c r="C64" s="211"/>
      <c r="D64" s="131"/>
      <c r="E64" s="129"/>
      <c r="F64" s="129"/>
      <c r="G64" s="129"/>
      <c r="H64" s="129"/>
      <c r="I64" s="129"/>
      <c r="J64" s="129"/>
      <c r="K64" s="110"/>
    </row>
    <row r="65" spans="1:11" ht="21.75" customHeight="1" thickBot="1">
      <c r="A65" s="126"/>
      <c r="B65" s="86" t="s">
        <v>44</v>
      </c>
      <c r="C65" s="6" t="s">
        <v>4</v>
      </c>
      <c r="D65" s="142" t="s">
        <v>60</v>
      </c>
      <c r="E65" s="7">
        <v>25</v>
      </c>
      <c r="F65" s="7">
        <v>5</v>
      </c>
      <c r="G65" s="7">
        <v>10</v>
      </c>
      <c r="H65" s="7">
        <v>5</v>
      </c>
      <c r="I65" s="7">
        <v>5</v>
      </c>
      <c r="J65" s="7" t="s">
        <v>5</v>
      </c>
      <c r="K65" s="110"/>
    </row>
    <row r="66" spans="1:11" ht="16.5" thickBot="1">
      <c r="A66" s="126"/>
      <c r="B66" s="207"/>
      <c r="C66" s="6" t="s">
        <v>6</v>
      </c>
      <c r="D66" s="133"/>
      <c r="E66" s="7">
        <v>50</v>
      </c>
      <c r="F66" s="7">
        <v>5</v>
      </c>
      <c r="G66" s="7">
        <v>5</v>
      </c>
      <c r="H66" s="7">
        <v>10</v>
      </c>
      <c r="I66" s="7">
        <v>5</v>
      </c>
      <c r="J66" s="7">
        <v>25</v>
      </c>
      <c r="K66" s="110"/>
    </row>
    <row r="67" spans="1:11" ht="16.5" thickBot="1">
      <c r="A67" s="126"/>
      <c r="B67" s="207"/>
      <c r="C67" s="6" t="s">
        <v>7</v>
      </c>
      <c r="D67" s="133"/>
      <c r="E67" s="7">
        <v>70</v>
      </c>
      <c r="F67" s="7">
        <v>30</v>
      </c>
      <c r="G67" s="7">
        <v>20</v>
      </c>
      <c r="H67" s="7">
        <v>10</v>
      </c>
      <c r="I67" s="7">
        <v>10</v>
      </c>
      <c r="J67" s="7" t="s">
        <v>5</v>
      </c>
      <c r="K67" s="110"/>
    </row>
    <row r="68" spans="1:11" ht="16.5" thickBot="1">
      <c r="A68" s="126"/>
      <c r="B68" s="207"/>
      <c r="C68" s="6" t="s">
        <v>8</v>
      </c>
      <c r="D68" s="133"/>
      <c r="E68" s="7">
        <v>50</v>
      </c>
      <c r="F68" s="7">
        <v>5</v>
      </c>
      <c r="G68" s="7">
        <v>5</v>
      </c>
      <c r="H68" s="7">
        <v>10</v>
      </c>
      <c r="I68" s="7">
        <v>10</v>
      </c>
      <c r="J68" s="7">
        <v>20</v>
      </c>
      <c r="K68" s="110"/>
    </row>
    <row r="69" spans="1:11" ht="16.5" thickBot="1">
      <c r="A69" s="126"/>
      <c r="B69" s="207"/>
      <c r="C69" s="6" t="s">
        <v>9</v>
      </c>
      <c r="D69" s="134"/>
      <c r="E69" s="7">
        <v>70</v>
      </c>
      <c r="F69" s="7">
        <v>30</v>
      </c>
      <c r="G69" s="7">
        <v>20</v>
      </c>
      <c r="H69" s="7">
        <v>20</v>
      </c>
      <c r="I69" s="7" t="s">
        <v>5</v>
      </c>
      <c r="J69" s="7" t="s">
        <v>5</v>
      </c>
      <c r="K69" s="110"/>
    </row>
    <row r="70" spans="1:11" ht="15.75" customHeight="1">
      <c r="A70" s="126"/>
      <c r="B70" s="207"/>
      <c r="C70" s="210" t="s">
        <v>10</v>
      </c>
      <c r="D70" s="128"/>
      <c r="E70" s="199">
        <f>SUM(E65:E69)</f>
        <v>265</v>
      </c>
      <c r="F70" s="199">
        <v>75</v>
      </c>
      <c r="G70" s="199">
        <v>60</v>
      </c>
      <c r="H70" s="199">
        <v>55</v>
      </c>
      <c r="I70" s="199">
        <v>30</v>
      </c>
      <c r="J70" s="199">
        <v>45</v>
      </c>
      <c r="K70" s="110"/>
    </row>
    <row r="71" spans="1:11" ht="15" customHeight="1" thickBot="1">
      <c r="A71" s="126"/>
      <c r="B71" s="208"/>
      <c r="C71" s="211"/>
      <c r="D71" s="129"/>
      <c r="E71" s="129"/>
      <c r="F71" s="129"/>
      <c r="G71" s="129"/>
      <c r="H71" s="129"/>
      <c r="I71" s="129"/>
      <c r="J71" s="129"/>
      <c r="K71" s="110"/>
    </row>
    <row r="72" spans="1:11" ht="161.25" customHeight="1" thickBot="1">
      <c r="A72" s="126"/>
      <c r="B72" s="6" t="s">
        <v>46</v>
      </c>
      <c r="C72" s="6" t="s">
        <v>45</v>
      </c>
      <c r="D72" s="6"/>
      <c r="E72" s="7">
        <v>0</v>
      </c>
      <c r="F72" s="7"/>
      <c r="G72" s="7"/>
      <c r="H72" s="7"/>
      <c r="I72" s="7"/>
      <c r="J72" s="7"/>
      <c r="K72" s="110"/>
    </row>
    <row r="73" spans="1:11" ht="98.25" customHeight="1" thickBot="1">
      <c r="A73" s="127"/>
      <c r="B73" s="6" t="s">
        <v>33</v>
      </c>
      <c r="C73" s="6" t="s">
        <v>45</v>
      </c>
      <c r="D73" s="6"/>
      <c r="E73" s="7">
        <v>0</v>
      </c>
      <c r="F73" s="7"/>
      <c r="G73" s="7"/>
      <c r="H73" s="7"/>
      <c r="I73" s="7"/>
      <c r="J73" s="7"/>
      <c r="K73" s="111"/>
    </row>
    <row r="74" spans="1:11" ht="111.75" customHeight="1" thickBot="1">
      <c r="A74" s="62"/>
      <c r="B74" s="61" t="s">
        <v>47</v>
      </c>
      <c r="C74" s="61" t="s">
        <v>45</v>
      </c>
      <c r="D74" s="61"/>
      <c r="E74" s="16">
        <v>0</v>
      </c>
      <c r="F74" s="16"/>
      <c r="G74" s="16"/>
      <c r="H74" s="16"/>
      <c r="I74" s="16"/>
      <c r="J74" s="16"/>
      <c r="K74" s="63"/>
    </row>
    <row r="75" spans="1:11" ht="144.75" customHeight="1" thickBot="1">
      <c r="A75" s="40"/>
      <c r="B75" s="6" t="s">
        <v>48</v>
      </c>
      <c r="C75" s="6" t="s">
        <v>45</v>
      </c>
      <c r="D75" s="6"/>
      <c r="E75" s="7">
        <v>0</v>
      </c>
      <c r="F75" s="7"/>
      <c r="G75" s="7"/>
      <c r="H75" s="7"/>
      <c r="I75" s="7"/>
      <c r="J75" s="7"/>
      <c r="K75" s="39"/>
    </row>
    <row r="76" spans="1:11" ht="15.75" customHeight="1">
      <c r="A76" s="212" t="s">
        <v>14</v>
      </c>
      <c r="B76" s="213"/>
      <c r="C76" s="214"/>
      <c r="D76" s="218"/>
      <c r="E76" s="173">
        <f>SUM(E49,E56,E65,E65,E63,E70)</f>
        <v>19435</v>
      </c>
      <c r="F76" s="173">
        <f>SUM(F49,F56,F63,F70)</f>
        <v>2485</v>
      </c>
      <c r="G76" s="173">
        <f>SUM(G70,G63,G56,G49)</f>
        <v>12340</v>
      </c>
      <c r="H76" s="173">
        <f>SUM(H70,H63,H56,H49)</f>
        <v>1495</v>
      </c>
      <c r="I76" s="173">
        <f>SUM(I70,I63,I56,I49)</f>
        <v>1490</v>
      </c>
      <c r="J76" s="173">
        <f>SUM(J70,J63,J56,J49)</f>
        <v>1575</v>
      </c>
      <c r="K76" s="220"/>
    </row>
    <row r="77" spans="1:11" ht="18.75" customHeight="1" thickBot="1">
      <c r="A77" s="215"/>
      <c r="B77" s="216"/>
      <c r="C77" s="217"/>
      <c r="D77" s="219"/>
      <c r="E77" s="93"/>
      <c r="F77" s="93"/>
      <c r="G77" s="93"/>
      <c r="H77" s="93"/>
      <c r="I77" s="93"/>
      <c r="J77" s="93"/>
      <c r="K77" s="221"/>
    </row>
    <row r="78" spans="1:12" ht="143.25" customHeight="1">
      <c r="A78" s="137" t="s">
        <v>78</v>
      </c>
      <c r="B78" s="139" t="s">
        <v>49</v>
      </c>
      <c r="C78" s="139" t="s">
        <v>45</v>
      </c>
      <c r="D78" s="140"/>
      <c r="E78" s="140">
        <v>0</v>
      </c>
      <c r="F78" s="140"/>
      <c r="G78" s="140"/>
      <c r="H78" s="140"/>
      <c r="I78" s="140"/>
      <c r="J78" s="140"/>
      <c r="K78" s="138" t="s">
        <v>66</v>
      </c>
      <c r="L78" s="29"/>
    </row>
    <row r="79" spans="1:12" ht="36.75" customHeight="1" thickBot="1">
      <c r="A79" s="84"/>
      <c r="B79" s="104"/>
      <c r="C79" s="104"/>
      <c r="D79" s="124"/>
      <c r="E79" s="124"/>
      <c r="F79" s="124"/>
      <c r="G79" s="124"/>
      <c r="H79" s="124"/>
      <c r="I79" s="124"/>
      <c r="J79" s="124"/>
      <c r="K79" s="81"/>
      <c r="L79" s="29"/>
    </row>
    <row r="80" spans="1:12" ht="22.5" customHeight="1" thickBot="1">
      <c r="A80" s="84"/>
      <c r="B80" s="139" t="s">
        <v>50</v>
      </c>
      <c r="C80" s="3" t="s">
        <v>4</v>
      </c>
      <c r="D80" s="142" t="s">
        <v>60</v>
      </c>
      <c r="E80" s="2">
        <v>155</v>
      </c>
      <c r="F80" s="2">
        <v>15</v>
      </c>
      <c r="G80" s="2">
        <v>20</v>
      </c>
      <c r="H80" s="2">
        <v>20</v>
      </c>
      <c r="I80" s="2">
        <v>20</v>
      </c>
      <c r="J80" s="76">
        <v>80</v>
      </c>
      <c r="K80" s="81"/>
      <c r="L80" s="29"/>
    </row>
    <row r="81" spans="1:12" ht="16.5" thickBot="1">
      <c r="A81" s="84"/>
      <c r="B81" s="103"/>
      <c r="C81" s="3" t="s">
        <v>6</v>
      </c>
      <c r="D81" s="133"/>
      <c r="E81" s="2">
        <v>140</v>
      </c>
      <c r="F81" s="2">
        <v>10</v>
      </c>
      <c r="G81" s="2">
        <v>15</v>
      </c>
      <c r="H81" s="2">
        <v>15</v>
      </c>
      <c r="I81" s="2">
        <v>20</v>
      </c>
      <c r="J81" s="2">
        <v>80</v>
      </c>
      <c r="K81" s="81"/>
      <c r="L81" s="29"/>
    </row>
    <row r="82" spans="1:12" ht="16.5" thickBot="1">
      <c r="A82" s="84"/>
      <c r="B82" s="103"/>
      <c r="C82" s="3" t="s">
        <v>7</v>
      </c>
      <c r="D82" s="133"/>
      <c r="E82" s="2">
        <v>140</v>
      </c>
      <c r="F82" s="2">
        <v>10</v>
      </c>
      <c r="G82" s="2">
        <v>15</v>
      </c>
      <c r="H82" s="2">
        <v>15</v>
      </c>
      <c r="I82" s="2">
        <v>20</v>
      </c>
      <c r="J82" s="2">
        <v>80</v>
      </c>
      <c r="K82" s="81"/>
      <c r="L82" s="29"/>
    </row>
    <row r="83" spans="1:12" ht="16.5" thickBot="1">
      <c r="A83" s="84"/>
      <c r="B83" s="103"/>
      <c r="C83" s="3" t="s">
        <v>8</v>
      </c>
      <c r="D83" s="133"/>
      <c r="E83" s="2">
        <v>135</v>
      </c>
      <c r="F83" s="2">
        <v>10</v>
      </c>
      <c r="G83" s="2">
        <v>10</v>
      </c>
      <c r="H83" s="2">
        <v>15</v>
      </c>
      <c r="I83" s="2">
        <v>20</v>
      </c>
      <c r="J83" s="2">
        <v>80</v>
      </c>
      <c r="K83" s="81"/>
      <c r="L83" s="29"/>
    </row>
    <row r="84" spans="1:12" ht="15.75" customHeight="1" thickBot="1">
      <c r="A84" s="84"/>
      <c r="B84" s="103"/>
      <c r="C84" s="3" t="s">
        <v>9</v>
      </c>
      <c r="D84" s="134"/>
      <c r="E84" s="2">
        <v>60</v>
      </c>
      <c r="F84" s="2">
        <v>15</v>
      </c>
      <c r="G84" s="2">
        <v>15</v>
      </c>
      <c r="H84" s="2">
        <v>15</v>
      </c>
      <c r="I84" s="2">
        <v>15</v>
      </c>
      <c r="J84" s="2" t="s">
        <v>5</v>
      </c>
      <c r="K84" s="81"/>
      <c r="L84" s="29"/>
    </row>
    <row r="85" spans="1:12" ht="17.25" customHeight="1">
      <c r="A85" s="84"/>
      <c r="B85" s="103"/>
      <c r="C85" s="143" t="s">
        <v>10</v>
      </c>
      <c r="D85" s="92"/>
      <c r="E85" s="169">
        <f>SUM(E80:E84)</f>
        <v>630</v>
      </c>
      <c r="F85" s="92">
        <v>60</v>
      </c>
      <c r="G85" s="92">
        <v>75</v>
      </c>
      <c r="H85" s="92">
        <v>80</v>
      </c>
      <c r="I85" s="92">
        <v>95</v>
      </c>
      <c r="J85" s="169">
        <v>320</v>
      </c>
      <c r="K85" s="81"/>
      <c r="L85" s="29"/>
    </row>
    <row r="86" spans="1:12" ht="134.25" customHeight="1" thickBot="1">
      <c r="A86" s="85"/>
      <c r="B86" s="230"/>
      <c r="C86" s="231"/>
      <c r="D86" s="101"/>
      <c r="E86" s="222"/>
      <c r="F86" s="101"/>
      <c r="G86" s="101"/>
      <c r="H86" s="101"/>
      <c r="I86" s="101"/>
      <c r="J86" s="222"/>
      <c r="K86" s="82"/>
      <c r="L86" s="29"/>
    </row>
    <row r="87" spans="1:12" ht="83.25" customHeight="1" thickBot="1">
      <c r="A87" s="109"/>
      <c r="B87" s="166" t="s">
        <v>15</v>
      </c>
      <c r="C87" s="66" t="s">
        <v>45</v>
      </c>
      <c r="D87" s="45" t="s">
        <v>60</v>
      </c>
      <c r="E87" s="28">
        <v>500</v>
      </c>
      <c r="F87" s="28">
        <v>50</v>
      </c>
      <c r="G87" s="28">
        <v>50</v>
      </c>
      <c r="H87" s="28">
        <v>50</v>
      </c>
      <c r="I87" s="28">
        <v>50</v>
      </c>
      <c r="J87" s="67">
        <v>300</v>
      </c>
      <c r="K87" s="109"/>
      <c r="L87" s="29"/>
    </row>
    <row r="88" spans="1:12" ht="17.25" customHeight="1" thickBot="1">
      <c r="A88" s="110"/>
      <c r="B88" s="232"/>
      <c r="C88" s="17" t="s">
        <v>10</v>
      </c>
      <c r="D88" s="27"/>
      <c r="E88" s="18">
        <v>500</v>
      </c>
      <c r="F88" s="18">
        <v>50</v>
      </c>
      <c r="G88" s="18">
        <v>50</v>
      </c>
      <c r="H88" s="18">
        <v>50</v>
      </c>
      <c r="I88" s="18">
        <v>50</v>
      </c>
      <c r="J88" s="64">
        <v>300</v>
      </c>
      <c r="K88" s="110"/>
      <c r="L88" s="29"/>
    </row>
    <row r="89" spans="1:12" ht="141" customHeight="1">
      <c r="A89" s="110"/>
      <c r="B89" s="233" t="s">
        <v>56</v>
      </c>
      <c r="C89" s="235" t="s">
        <v>45</v>
      </c>
      <c r="D89" s="123"/>
      <c r="E89" s="123">
        <v>0</v>
      </c>
      <c r="F89" s="123"/>
      <c r="G89" s="123"/>
      <c r="H89" s="123"/>
      <c r="I89" s="123"/>
      <c r="J89" s="237"/>
      <c r="K89" s="110"/>
      <c r="L89" s="29"/>
    </row>
    <row r="90" spans="1:12" ht="2.25" customHeight="1" thickBot="1">
      <c r="A90" s="110"/>
      <c r="B90" s="232"/>
      <c r="C90" s="236"/>
      <c r="D90" s="124"/>
      <c r="E90" s="176"/>
      <c r="F90" s="176"/>
      <c r="G90" s="176"/>
      <c r="H90" s="176"/>
      <c r="I90" s="176"/>
      <c r="J90" s="238"/>
      <c r="K90" s="110"/>
      <c r="L90" s="29"/>
    </row>
    <row r="91" spans="1:12" ht="99.75" customHeight="1">
      <c r="A91" s="110"/>
      <c r="B91" s="233" t="s">
        <v>57</v>
      </c>
      <c r="C91" s="121" t="s">
        <v>45</v>
      </c>
      <c r="D91" s="122" t="s">
        <v>60</v>
      </c>
      <c r="E91" s="119">
        <v>200</v>
      </c>
      <c r="F91" s="119">
        <v>20</v>
      </c>
      <c r="G91" s="119">
        <v>20</v>
      </c>
      <c r="H91" s="115">
        <v>30</v>
      </c>
      <c r="I91" s="117">
        <v>30</v>
      </c>
      <c r="J91" s="119">
        <v>100</v>
      </c>
      <c r="K91" s="110"/>
      <c r="L91" s="29"/>
    </row>
    <row r="92" spans="1:12" ht="18" customHeight="1" thickBot="1">
      <c r="A92" s="110"/>
      <c r="B92" s="234"/>
      <c r="C92" s="120"/>
      <c r="D92" s="120"/>
      <c r="E92" s="120"/>
      <c r="F92" s="120"/>
      <c r="G92" s="120"/>
      <c r="H92" s="116"/>
      <c r="I92" s="118"/>
      <c r="J92" s="120"/>
      <c r="K92" s="110"/>
      <c r="L92" s="29"/>
    </row>
    <row r="93" spans="1:12" ht="24.75" customHeight="1" thickBot="1">
      <c r="A93" s="110"/>
      <c r="B93" s="232"/>
      <c r="C93" s="34" t="s">
        <v>10</v>
      </c>
      <c r="D93" s="17"/>
      <c r="E93" s="35">
        <v>200</v>
      </c>
      <c r="F93" s="35">
        <v>20</v>
      </c>
      <c r="G93" s="35">
        <v>20</v>
      </c>
      <c r="H93" s="35">
        <v>30</v>
      </c>
      <c r="I93" s="35">
        <v>30</v>
      </c>
      <c r="J93" s="65">
        <v>100</v>
      </c>
      <c r="K93" s="110"/>
      <c r="L93" s="29"/>
    </row>
    <row r="94" spans="1:12" ht="140.25" customHeight="1">
      <c r="A94" s="110"/>
      <c r="B94" s="198" t="s">
        <v>58</v>
      </c>
      <c r="C94" s="103" t="s">
        <v>45</v>
      </c>
      <c r="D94" s="123"/>
      <c r="E94" s="176">
        <v>0</v>
      </c>
      <c r="F94" s="176"/>
      <c r="G94" s="176"/>
      <c r="H94" s="176"/>
      <c r="I94" s="176"/>
      <c r="J94" s="238"/>
      <c r="K94" s="110"/>
      <c r="L94" s="29"/>
    </row>
    <row r="95" spans="1:11" ht="48" customHeight="1" thickBot="1">
      <c r="A95" s="110"/>
      <c r="B95" s="240"/>
      <c r="C95" s="104"/>
      <c r="D95" s="124"/>
      <c r="E95" s="124"/>
      <c r="F95" s="124"/>
      <c r="G95" s="124"/>
      <c r="H95" s="124"/>
      <c r="I95" s="124"/>
      <c r="J95" s="190"/>
      <c r="K95" s="110"/>
    </row>
    <row r="96" spans="1:15" ht="83.25" customHeight="1">
      <c r="A96" s="110"/>
      <c r="B96" s="198" t="s">
        <v>51</v>
      </c>
      <c r="C96" s="139" t="s">
        <v>45</v>
      </c>
      <c r="D96" s="140"/>
      <c r="E96" s="140">
        <v>0</v>
      </c>
      <c r="F96" s="140"/>
      <c r="G96" s="140"/>
      <c r="H96" s="140"/>
      <c r="I96" s="140"/>
      <c r="J96" s="189"/>
      <c r="K96" s="110"/>
      <c r="O96" s="44"/>
    </row>
    <row r="97" spans="1:11" ht="60.75" customHeight="1" thickBot="1">
      <c r="A97" s="111"/>
      <c r="B97" s="239"/>
      <c r="C97" s="230"/>
      <c r="D97" s="145"/>
      <c r="E97" s="145"/>
      <c r="F97" s="145"/>
      <c r="G97" s="145"/>
      <c r="H97" s="145"/>
      <c r="I97" s="145"/>
      <c r="J97" s="241"/>
      <c r="K97" s="111"/>
    </row>
    <row r="98" spans="1:11" s="44" customFormat="1" ht="90" customHeight="1" thickBot="1">
      <c r="A98" s="68"/>
      <c r="B98" s="242" t="s">
        <v>16</v>
      </c>
      <c r="C98" s="30" t="s">
        <v>45</v>
      </c>
      <c r="D98" s="50" t="s">
        <v>60</v>
      </c>
      <c r="E98" s="52">
        <v>585</v>
      </c>
      <c r="F98" s="53">
        <v>60</v>
      </c>
      <c r="G98" s="53">
        <v>75</v>
      </c>
      <c r="H98" s="51">
        <v>75</v>
      </c>
      <c r="I98" s="51">
        <v>100</v>
      </c>
      <c r="J98" s="51">
        <v>300</v>
      </c>
      <c r="K98" s="69"/>
    </row>
    <row r="99" spans="1:11" ht="15.75" customHeight="1">
      <c r="A99" s="70"/>
      <c r="B99" s="103"/>
      <c r="C99" s="243" t="s">
        <v>10</v>
      </c>
      <c r="D99" s="146"/>
      <c r="E99" s="146">
        <v>585</v>
      </c>
      <c r="F99" s="146">
        <v>60</v>
      </c>
      <c r="G99" s="146">
        <v>75</v>
      </c>
      <c r="H99" s="146">
        <v>75</v>
      </c>
      <c r="I99" s="146">
        <v>75</v>
      </c>
      <c r="J99" s="146">
        <v>300</v>
      </c>
      <c r="K99" s="33"/>
    </row>
    <row r="100" spans="1:11" ht="21" customHeight="1" thickBot="1">
      <c r="A100" s="71"/>
      <c r="B100" s="230"/>
      <c r="C100" s="231"/>
      <c r="D100" s="101"/>
      <c r="E100" s="101"/>
      <c r="F100" s="101"/>
      <c r="G100" s="101"/>
      <c r="H100" s="101"/>
      <c r="I100" s="101"/>
      <c r="J100" s="101"/>
      <c r="K100" s="72"/>
    </row>
    <row r="101" spans="1:11" ht="15.75" customHeight="1">
      <c r="A101" s="244" t="s">
        <v>17</v>
      </c>
      <c r="B101" s="204"/>
      <c r="C101" s="205"/>
      <c r="D101" s="147"/>
      <c r="E101" s="197">
        <f>SUM(E99,E93,E88,E85)</f>
        <v>1915</v>
      </c>
      <c r="F101" s="146">
        <f>SUM(F99,F93,F88,F85)</f>
        <v>190</v>
      </c>
      <c r="G101" s="146">
        <f>SUM(G99,G93,G88,G85)</f>
        <v>220</v>
      </c>
      <c r="H101" s="146">
        <f>SUM(H99,H93,H88,H85)</f>
        <v>235</v>
      </c>
      <c r="I101" s="146">
        <f>SUM(I99,I93,I88,I85)</f>
        <v>250</v>
      </c>
      <c r="J101" s="197">
        <f>SUM(J99,J93,J88,J85)</f>
        <v>1020</v>
      </c>
      <c r="K101" s="146"/>
    </row>
    <row r="102" spans="1:11" ht="19.5" customHeight="1" thickBot="1">
      <c r="A102" s="244"/>
      <c r="B102" s="204"/>
      <c r="C102" s="205"/>
      <c r="D102" s="147"/>
      <c r="E102" s="197"/>
      <c r="F102" s="146"/>
      <c r="G102" s="146"/>
      <c r="H102" s="146"/>
      <c r="I102" s="146"/>
      <c r="J102" s="197"/>
      <c r="K102" s="146"/>
    </row>
    <row r="103" spans="1:14" ht="115.5" customHeight="1" thickBot="1">
      <c r="A103" s="112" t="s">
        <v>18</v>
      </c>
      <c r="B103" s="242" t="s">
        <v>52</v>
      </c>
      <c r="C103" s="121" t="s">
        <v>63</v>
      </c>
      <c r="D103" s="115"/>
      <c r="E103" s="98">
        <v>0</v>
      </c>
      <c r="F103" s="250"/>
      <c r="G103" s="123"/>
      <c r="H103" s="123"/>
      <c r="I103" s="123"/>
      <c r="J103" s="123"/>
      <c r="K103" s="80" t="s">
        <v>67</v>
      </c>
      <c r="L103" s="32"/>
      <c r="N103" s="49"/>
    </row>
    <row r="104" spans="1:12" ht="30.75" customHeight="1">
      <c r="A104" s="113"/>
      <c r="B104" s="248"/>
      <c r="C104" s="246"/>
      <c r="D104" s="148"/>
      <c r="E104" s="99"/>
      <c r="F104" s="251"/>
      <c r="G104" s="176"/>
      <c r="H104" s="176"/>
      <c r="I104" s="176"/>
      <c r="J104" s="176"/>
      <c r="K104" s="81"/>
      <c r="L104" s="32"/>
    </row>
    <row r="105" spans="1:12" ht="19.5" customHeight="1" thickBot="1">
      <c r="A105" s="113"/>
      <c r="B105" s="249"/>
      <c r="C105" s="247"/>
      <c r="D105" s="149"/>
      <c r="E105" s="100"/>
      <c r="F105" s="251"/>
      <c r="G105" s="176"/>
      <c r="H105" s="176"/>
      <c r="I105" s="176"/>
      <c r="J105" s="176"/>
      <c r="K105" s="81"/>
      <c r="L105" s="32"/>
    </row>
    <row r="106" spans="1:12" ht="18.75" customHeight="1" thickBot="1">
      <c r="A106" s="113"/>
      <c r="B106" s="245" t="s">
        <v>53</v>
      </c>
      <c r="C106" s="48" t="s">
        <v>4</v>
      </c>
      <c r="D106" s="133" t="s">
        <v>60</v>
      </c>
      <c r="E106" s="77">
        <v>230</v>
      </c>
      <c r="F106" s="15">
        <v>50</v>
      </c>
      <c r="G106" s="15">
        <v>60</v>
      </c>
      <c r="H106" s="15">
        <v>60</v>
      </c>
      <c r="I106" s="15" t="s">
        <v>5</v>
      </c>
      <c r="J106" s="78">
        <v>60</v>
      </c>
      <c r="K106" s="81"/>
      <c r="L106" s="32"/>
    </row>
    <row r="107" spans="1:12" ht="16.5" thickBot="1">
      <c r="A107" s="113"/>
      <c r="B107" s="103"/>
      <c r="C107" s="19" t="s">
        <v>6</v>
      </c>
      <c r="D107" s="133"/>
      <c r="E107" s="22">
        <v>140</v>
      </c>
      <c r="F107" s="22">
        <v>60</v>
      </c>
      <c r="G107" s="22" t="s">
        <v>5</v>
      </c>
      <c r="H107" s="22" t="s">
        <v>5</v>
      </c>
      <c r="I107" s="22" t="s">
        <v>5</v>
      </c>
      <c r="J107" s="22">
        <v>80</v>
      </c>
      <c r="K107" s="81"/>
      <c r="L107" s="32"/>
    </row>
    <row r="108" spans="1:12" ht="16.5" thickBot="1">
      <c r="A108" s="113"/>
      <c r="B108" s="103"/>
      <c r="C108" s="3" t="s">
        <v>7</v>
      </c>
      <c r="D108" s="133"/>
      <c r="E108" s="2">
        <v>200</v>
      </c>
      <c r="F108" s="2">
        <v>50</v>
      </c>
      <c r="G108" s="2">
        <v>50</v>
      </c>
      <c r="H108" s="2" t="s">
        <v>5</v>
      </c>
      <c r="I108" s="2">
        <v>50</v>
      </c>
      <c r="J108" s="2">
        <v>50</v>
      </c>
      <c r="K108" s="81"/>
      <c r="L108" s="32"/>
    </row>
    <row r="109" spans="1:12" ht="16.5" thickBot="1">
      <c r="A109" s="113"/>
      <c r="B109" s="103"/>
      <c r="C109" s="3" t="s">
        <v>8</v>
      </c>
      <c r="D109" s="133"/>
      <c r="E109" s="2">
        <v>185</v>
      </c>
      <c r="F109" s="2">
        <v>30</v>
      </c>
      <c r="G109" s="2" t="s">
        <v>5</v>
      </c>
      <c r="H109" s="2">
        <v>75</v>
      </c>
      <c r="I109" s="2" t="s">
        <v>5</v>
      </c>
      <c r="J109" s="2">
        <v>80</v>
      </c>
      <c r="K109" s="81"/>
      <c r="L109" s="32"/>
    </row>
    <row r="110" spans="1:12" ht="16.5" thickBot="1">
      <c r="A110" s="113"/>
      <c r="B110" s="103"/>
      <c r="C110" s="3" t="s">
        <v>9</v>
      </c>
      <c r="D110" s="134"/>
      <c r="E110" s="2">
        <v>50</v>
      </c>
      <c r="F110" s="2" t="s">
        <v>5</v>
      </c>
      <c r="G110" s="2">
        <v>50</v>
      </c>
      <c r="H110" s="2" t="s">
        <v>5</v>
      </c>
      <c r="I110" s="2" t="s">
        <v>5</v>
      </c>
      <c r="J110" s="2" t="s">
        <v>5</v>
      </c>
      <c r="K110" s="81"/>
      <c r="L110" s="32"/>
    </row>
    <row r="111" spans="1:12" ht="15.75" customHeight="1">
      <c r="A111" s="113"/>
      <c r="B111" s="103"/>
      <c r="C111" s="143" t="s">
        <v>10</v>
      </c>
      <c r="D111" s="92"/>
      <c r="E111" s="169">
        <f>SUM(E103:E110)</f>
        <v>805</v>
      </c>
      <c r="F111" s="92">
        <v>190</v>
      </c>
      <c r="G111" s="92">
        <v>160</v>
      </c>
      <c r="H111" s="92">
        <v>135</v>
      </c>
      <c r="I111" s="92">
        <v>50</v>
      </c>
      <c r="J111" s="169">
        <v>270</v>
      </c>
      <c r="K111" s="81"/>
      <c r="L111" s="32"/>
    </row>
    <row r="112" spans="1:12" ht="46.5" customHeight="1" thickBot="1">
      <c r="A112" s="113"/>
      <c r="B112" s="104"/>
      <c r="C112" s="144"/>
      <c r="D112" s="93"/>
      <c r="E112" s="170"/>
      <c r="F112" s="93"/>
      <c r="G112" s="93"/>
      <c r="H112" s="93"/>
      <c r="I112" s="93"/>
      <c r="J112" s="170"/>
      <c r="K112" s="81"/>
      <c r="L112" s="32"/>
    </row>
    <row r="113" spans="1:12" ht="20.25" customHeight="1" thickBot="1">
      <c r="A113" s="113"/>
      <c r="B113" s="139" t="s">
        <v>79</v>
      </c>
      <c r="C113" s="3" t="s">
        <v>4</v>
      </c>
      <c r="D113" s="142" t="s">
        <v>60</v>
      </c>
      <c r="E113" s="2">
        <v>300</v>
      </c>
      <c r="F113" s="2">
        <v>75</v>
      </c>
      <c r="G113" s="2">
        <v>75</v>
      </c>
      <c r="H113" s="2">
        <v>75</v>
      </c>
      <c r="I113" s="2">
        <v>75</v>
      </c>
      <c r="J113" s="2" t="s">
        <v>5</v>
      </c>
      <c r="K113" s="81"/>
      <c r="L113" s="32"/>
    </row>
    <row r="114" spans="1:12" ht="16.5" thickBot="1">
      <c r="A114" s="113"/>
      <c r="B114" s="103"/>
      <c r="C114" s="3" t="s">
        <v>6</v>
      </c>
      <c r="D114" s="133"/>
      <c r="E114" s="2">
        <v>300</v>
      </c>
      <c r="F114" s="2">
        <v>75</v>
      </c>
      <c r="G114" s="2">
        <v>75</v>
      </c>
      <c r="H114" s="2">
        <v>75</v>
      </c>
      <c r="I114" s="2">
        <v>75</v>
      </c>
      <c r="J114" s="2" t="s">
        <v>5</v>
      </c>
      <c r="K114" s="81"/>
      <c r="L114" s="32"/>
    </row>
    <row r="115" spans="1:12" ht="16.5" thickBot="1">
      <c r="A115" s="113"/>
      <c r="B115" s="103"/>
      <c r="C115" s="3" t="s">
        <v>7</v>
      </c>
      <c r="D115" s="133"/>
      <c r="E115" s="2">
        <v>300</v>
      </c>
      <c r="F115" s="2">
        <v>75</v>
      </c>
      <c r="G115" s="2">
        <v>75</v>
      </c>
      <c r="H115" s="2">
        <v>75</v>
      </c>
      <c r="I115" s="2">
        <v>75</v>
      </c>
      <c r="J115" s="2" t="s">
        <v>5</v>
      </c>
      <c r="K115" s="81"/>
      <c r="L115" s="32"/>
    </row>
    <row r="116" spans="1:12" ht="16.5" thickBot="1">
      <c r="A116" s="113"/>
      <c r="B116" s="103"/>
      <c r="C116" s="3" t="s">
        <v>8</v>
      </c>
      <c r="D116" s="133"/>
      <c r="E116" s="2">
        <v>300</v>
      </c>
      <c r="F116" s="2">
        <v>75</v>
      </c>
      <c r="G116" s="2">
        <v>75</v>
      </c>
      <c r="H116" s="2">
        <v>75</v>
      </c>
      <c r="I116" s="2">
        <v>75</v>
      </c>
      <c r="J116" s="2" t="s">
        <v>5</v>
      </c>
      <c r="K116" s="81"/>
      <c r="L116" s="32"/>
    </row>
    <row r="117" spans="1:12" ht="16.5" thickBot="1">
      <c r="A117" s="113"/>
      <c r="B117" s="103"/>
      <c r="C117" s="3" t="s">
        <v>9</v>
      </c>
      <c r="D117" s="134"/>
      <c r="E117" s="2" t="s">
        <v>5</v>
      </c>
      <c r="F117" s="2" t="s">
        <v>5</v>
      </c>
      <c r="G117" s="2" t="s">
        <v>5</v>
      </c>
      <c r="H117" s="2" t="s">
        <v>5</v>
      </c>
      <c r="I117" s="2" t="s">
        <v>5</v>
      </c>
      <c r="J117" s="2" t="s">
        <v>5</v>
      </c>
      <c r="K117" s="81"/>
      <c r="L117" s="32"/>
    </row>
    <row r="118" spans="1:12" ht="15.75" customHeight="1">
      <c r="A118" s="113"/>
      <c r="B118" s="103"/>
      <c r="C118" s="143" t="s">
        <v>10</v>
      </c>
      <c r="D118" s="92"/>
      <c r="E118" s="92">
        <v>1200</v>
      </c>
      <c r="F118" s="92">
        <v>300</v>
      </c>
      <c r="G118" s="92">
        <v>300</v>
      </c>
      <c r="H118" s="92">
        <v>300</v>
      </c>
      <c r="I118" s="92">
        <v>300</v>
      </c>
      <c r="J118" s="92" t="s">
        <v>5</v>
      </c>
      <c r="K118" s="81"/>
      <c r="L118" s="32"/>
    </row>
    <row r="119" spans="1:12" ht="59.25" customHeight="1" thickBot="1">
      <c r="A119" s="114"/>
      <c r="B119" s="230"/>
      <c r="C119" s="231"/>
      <c r="D119" s="101"/>
      <c r="E119" s="101"/>
      <c r="F119" s="101"/>
      <c r="G119" s="101"/>
      <c r="H119" s="101"/>
      <c r="I119" s="101"/>
      <c r="J119" s="101"/>
      <c r="K119" s="82"/>
      <c r="L119" s="32"/>
    </row>
    <row r="120" spans="1:12" ht="20.25" customHeight="1" thickBot="1">
      <c r="A120" s="83"/>
      <c r="B120" s="102" t="s">
        <v>80</v>
      </c>
      <c r="C120" s="59" t="s">
        <v>4</v>
      </c>
      <c r="D120" s="132" t="s">
        <v>60</v>
      </c>
      <c r="E120" s="36">
        <v>75</v>
      </c>
      <c r="F120" s="36" t="s">
        <v>5</v>
      </c>
      <c r="G120" s="36" t="s">
        <v>5</v>
      </c>
      <c r="H120" s="36" t="s">
        <v>5</v>
      </c>
      <c r="I120" s="36" t="s">
        <v>5</v>
      </c>
      <c r="J120" s="36">
        <v>75</v>
      </c>
      <c r="K120" s="95"/>
      <c r="L120" s="29"/>
    </row>
    <row r="121" spans="1:12" ht="16.5" thickBot="1">
      <c r="A121" s="84"/>
      <c r="B121" s="103"/>
      <c r="C121" s="3" t="s">
        <v>6</v>
      </c>
      <c r="D121" s="133"/>
      <c r="E121" s="2">
        <v>75</v>
      </c>
      <c r="F121" s="2" t="s">
        <v>5</v>
      </c>
      <c r="G121" s="2" t="s">
        <v>5</v>
      </c>
      <c r="H121" s="2" t="s">
        <v>5</v>
      </c>
      <c r="I121" s="2" t="s">
        <v>5</v>
      </c>
      <c r="J121" s="2">
        <v>75</v>
      </c>
      <c r="K121" s="96"/>
      <c r="L121" s="29"/>
    </row>
    <row r="122" spans="1:12" ht="16.5" thickBot="1">
      <c r="A122" s="84"/>
      <c r="B122" s="103"/>
      <c r="C122" s="3" t="s">
        <v>7</v>
      </c>
      <c r="D122" s="133"/>
      <c r="E122" s="2">
        <v>75</v>
      </c>
      <c r="F122" s="2" t="s">
        <v>5</v>
      </c>
      <c r="G122" s="2" t="s">
        <v>5</v>
      </c>
      <c r="H122" s="2" t="s">
        <v>5</v>
      </c>
      <c r="I122" s="2" t="s">
        <v>5</v>
      </c>
      <c r="J122" s="2">
        <v>75</v>
      </c>
      <c r="K122" s="96"/>
      <c r="L122" s="29"/>
    </row>
    <row r="123" spans="1:12" ht="16.5" thickBot="1">
      <c r="A123" s="84"/>
      <c r="B123" s="103"/>
      <c r="C123" s="3" t="s">
        <v>8</v>
      </c>
      <c r="D123" s="133"/>
      <c r="E123" s="2">
        <v>75</v>
      </c>
      <c r="F123" s="2" t="s">
        <v>5</v>
      </c>
      <c r="G123" s="2" t="s">
        <v>5</v>
      </c>
      <c r="H123" s="2" t="s">
        <v>5</v>
      </c>
      <c r="I123" s="2" t="s">
        <v>5</v>
      </c>
      <c r="J123" s="2">
        <v>75</v>
      </c>
      <c r="K123" s="96"/>
      <c r="L123" s="29"/>
    </row>
    <row r="124" spans="1:12" ht="16.5" thickBot="1">
      <c r="A124" s="84"/>
      <c r="B124" s="103"/>
      <c r="C124" s="3" t="s">
        <v>9</v>
      </c>
      <c r="D124" s="134"/>
      <c r="E124" s="2" t="s">
        <v>5</v>
      </c>
      <c r="F124" s="2" t="s">
        <v>5</v>
      </c>
      <c r="G124" s="2" t="s">
        <v>5</v>
      </c>
      <c r="H124" s="2" t="s">
        <v>5</v>
      </c>
      <c r="I124" s="2" t="s">
        <v>5</v>
      </c>
      <c r="J124" s="2" t="s">
        <v>5</v>
      </c>
      <c r="K124" s="96"/>
      <c r="L124" s="29"/>
    </row>
    <row r="125" spans="1:12" ht="15.75" customHeight="1">
      <c r="A125" s="84"/>
      <c r="B125" s="103"/>
      <c r="C125" s="105" t="s">
        <v>10</v>
      </c>
      <c r="D125" s="199"/>
      <c r="E125" s="107">
        <v>300</v>
      </c>
      <c r="F125" s="92" t="s">
        <v>5</v>
      </c>
      <c r="G125" s="92" t="s">
        <v>5</v>
      </c>
      <c r="H125" s="92" t="s">
        <v>5</v>
      </c>
      <c r="I125" s="92" t="s">
        <v>5</v>
      </c>
      <c r="J125" s="92">
        <v>300</v>
      </c>
      <c r="K125" s="96"/>
      <c r="L125" s="29"/>
    </row>
    <row r="126" spans="1:12" ht="61.5" customHeight="1" thickBot="1">
      <c r="A126" s="84"/>
      <c r="B126" s="104"/>
      <c r="C126" s="106"/>
      <c r="D126" s="129"/>
      <c r="E126" s="108"/>
      <c r="F126" s="93"/>
      <c r="G126" s="93"/>
      <c r="H126" s="93"/>
      <c r="I126" s="93"/>
      <c r="J126" s="93"/>
      <c r="K126" s="96"/>
      <c r="L126" s="29"/>
    </row>
    <row r="127" spans="1:12" ht="140.25" customHeight="1" thickBot="1">
      <c r="A127" s="84"/>
      <c r="B127" s="245" t="s">
        <v>81</v>
      </c>
      <c r="C127" s="20" t="s">
        <v>83</v>
      </c>
      <c r="D127" s="150" t="s">
        <v>60</v>
      </c>
      <c r="E127" s="140">
        <v>1600</v>
      </c>
      <c r="F127" s="140" t="s">
        <v>5</v>
      </c>
      <c r="G127" s="140">
        <v>200</v>
      </c>
      <c r="H127" s="140">
        <v>200</v>
      </c>
      <c r="I127" s="140">
        <v>200</v>
      </c>
      <c r="J127" s="140">
        <v>1000</v>
      </c>
      <c r="K127" s="96"/>
      <c r="L127" s="29"/>
    </row>
    <row r="128" spans="1:12" ht="32.25" thickBot="1">
      <c r="A128" s="84"/>
      <c r="B128" s="103"/>
      <c r="C128" s="21" t="s">
        <v>19</v>
      </c>
      <c r="D128" s="151"/>
      <c r="E128" s="124"/>
      <c r="F128" s="124"/>
      <c r="G128" s="124"/>
      <c r="H128" s="124"/>
      <c r="I128" s="124"/>
      <c r="J128" s="124"/>
      <c r="K128" s="96"/>
      <c r="L128" s="29"/>
    </row>
    <row r="129" spans="1:12" ht="39" customHeight="1" thickBot="1">
      <c r="A129" s="84"/>
      <c r="B129" s="249"/>
      <c r="C129" s="24" t="s">
        <v>10</v>
      </c>
      <c r="D129" s="24"/>
      <c r="E129" s="23">
        <v>1600</v>
      </c>
      <c r="F129" s="5" t="s">
        <v>5</v>
      </c>
      <c r="G129" s="5">
        <v>200</v>
      </c>
      <c r="H129" s="5">
        <v>200</v>
      </c>
      <c r="I129" s="5">
        <v>200</v>
      </c>
      <c r="J129" s="5">
        <v>1000</v>
      </c>
      <c r="K129" s="96"/>
      <c r="L129" s="29"/>
    </row>
    <row r="130" spans="1:12" ht="174.75" customHeight="1" thickBot="1">
      <c r="A130" s="94"/>
      <c r="B130" s="3" t="s">
        <v>82</v>
      </c>
      <c r="C130" s="19" t="s">
        <v>83</v>
      </c>
      <c r="D130" s="19"/>
      <c r="E130" s="2">
        <v>0</v>
      </c>
      <c r="F130" s="2"/>
      <c r="G130" s="2"/>
      <c r="H130" s="2"/>
      <c r="I130" s="2"/>
      <c r="J130" s="2"/>
      <c r="K130" s="97"/>
      <c r="L130" s="29"/>
    </row>
    <row r="131" spans="1:11" ht="17.25" customHeight="1" thickBot="1">
      <c r="A131" s="256" t="s">
        <v>20</v>
      </c>
      <c r="B131" s="202"/>
      <c r="C131" s="203"/>
      <c r="D131" s="26"/>
      <c r="E131" s="169">
        <f>SUM(E129,E125,E118,E111)</f>
        <v>3905</v>
      </c>
      <c r="F131" s="92">
        <v>490</v>
      </c>
      <c r="G131" s="92">
        <v>660</v>
      </c>
      <c r="H131" s="92">
        <v>635</v>
      </c>
      <c r="I131" s="92">
        <v>550</v>
      </c>
      <c r="J131" s="169">
        <v>1570</v>
      </c>
      <c r="K131" s="252"/>
    </row>
    <row r="132" spans="1:11" ht="3" customHeight="1" hidden="1" thickBot="1">
      <c r="A132" s="257"/>
      <c r="B132" s="258"/>
      <c r="C132" s="259"/>
      <c r="D132" s="73"/>
      <c r="E132" s="222"/>
      <c r="F132" s="101"/>
      <c r="G132" s="101"/>
      <c r="H132" s="101"/>
      <c r="I132" s="101"/>
      <c r="J132" s="222"/>
      <c r="K132" s="253"/>
    </row>
    <row r="133" spans="1:11" ht="19.5" customHeight="1" thickBot="1">
      <c r="A133" s="83" t="s">
        <v>84</v>
      </c>
      <c r="B133" s="242" t="s">
        <v>21</v>
      </c>
      <c r="C133" s="14" t="s">
        <v>4</v>
      </c>
      <c r="D133" s="132" t="s">
        <v>60</v>
      </c>
      <c r="E133" s="78">
        <v>215</v>
      </c>
      <c r="F133" s="15" t="s">
        <v>5</v>
      </c>
      <c r="G133" s="15">
        <v>25</v>
      </c>
      <c r="H133" s="15" t="s">
        <v>5</v>
      </c>
      <c r="I133" s="15">
        <v>90</v>
      </c>
      <c r="J133" s="79">
        <v>100</v>
      </c>
      <c r="K133" s="98" t="s">
        <v>88</v>
      </c>
    </row>
    <row r="134" spans="1:11" ht="16.5" thickBot="1">
      <c r="A134" s="84"/>
      <c r="B134" s="103"/>
      <c r="C134" s="19" t="s">
        <v>6</v>
      </c>
      <c r="D134" s="133"/>
      <c r="E134" s="22">
        <v>623</v>
      </c>
      <c r="F134" s="22">
        <v>8</v>
      </c>
      <c r="G134" s="22" t="s">
        <v>5</v>
      </c>
      <c r="H134" s="22">
        <v>150</v>
      </c>
      <c r="I134" s="22">
        <v>15</v>
      </c>
      <c r="J134" s="74">
        <v>450</v>
      </c>
      <c r="K134" s="99"/>
    </row>
    <row r="135" spans="1:11" ht="16.5" thickBot="1">
      <c r="A135" s="84"/>
      <c r="B135" s="103"/>
      <c r="C135" s="3" t="s">
        <v>7</v>
      </c>
      <c r="D135" s="133"/>
      <c r="E135" s="2">
        <v>600</v>
      </c>
      <c r="F135" s="2" t="s">
        <v>5</v>
      </c>
      <c r="G135" s="2">
        <v>280</v>
      </c>
      <c r="H135" s="2" t="s">
        <v>5</v>
      </c>
      <c r="I135" s="2">
        <v>150</v>
      </c>
      <c r="J135" s="75">
        <v>170</v>
      </c>
      <c r="K135" s="99"/>
    </row>
    <row r="136" spans="1:11" ht="16.5" thickBot="1">
      <c r="A136" s="84"/>
      <c r="B136" s="103"/>
      <c r="C136" s="3" t="s">
        <v>8</v>
      </c>
      <c r="D136" s="133"/>
      <c r="E136" s="2">
        <v>450</v>
      </c>
      <c r="F136" s="2" t="s">
        <v>5</v>
      </c>
      <c r="G136" s="2">
        <v>50</v>
      </c>
      <c r="H136" s="2">
        <v>300</v>
      </c>
      <c r="I136" s="2" t="s">
        <v>5</v>
      </c>
      <c r="J136" s="75">
        <v>100</v>
      </c>
      <c r="K136" s="99"/>
    </row>
    <row r="137" spans="1:11" ht="16.5" thickBot="1">
      <c r="A137" s="84"/>
      <c r="B137" s="103"/>
      <c r="C137" s="3" t="s">
        <v>9</v>
      </c>
      <c r="D137" s="134"/>
      <c r="E137" s="2">
        <v>200</v>
      </c>
      <c r="F137" s="2" t="s">
        <v>5</v>
      </c>
      <c r="G137" s="2">
        <v>100</v>
      </c>
      <c r="H137" s="2" t="s">
        <v>5</v>
      </c>
      <c r="I137" s="2">
        <v>100</v>
      </c>
      <c r="J137" s="75" t="s">
        <v>5</v>
      </c>
      <c r="K137" s="99"/>
    </row>
    <row r="138" spans="1:11" ht="15.75" customHeight="1">
      <c r="A138" s="84"/>
      <c r="B138" s="103"/>
      <c r="C138" s="143" t="s">
        <v>10</v>
      </c>
      <c r="D138" s="92"/>
      <c r="E138" s="169">
        <f>SUM(E133:E137)</f>
        <v>2088</v>
      </c>
      <c r="F138" s="92">
        <v>8</v>
      </c>
      <c r="G138" s="92">
        <v>455</v>
      </c>
      <c r="H138" s="92">
        <v>450</v>
      </c>
      <c r="I138" s="92">
        <v>355</v>
      </c>
      <c r="J138" s="254">
        <v>820</v>
      </c>
      <c r="K138" s="99"/>
    </row>
    <row r="139" spans="1:11" ht="18" customHeight="1" thickBot="1">
      <c r="A139" s="85"/>
      <c r="B139" s="230"/>
      <c r="C139" s="231"/>
      <c r="D139" s="101"/>
      <c r="E139" s="222"/>
      <c r="F139" s="101"/>
      <c r="G139" s="101"/>
      <c r="H139" s="101"/>
      <c r="I139" s="101"/>
      <c r="J139" s="255"/>
      <c r="K139" s="100"/>
    </row>
    <row r="140" spans="1:11" ht="21" customHeight="1" thickBot="1">
      <c r="A140" s="83"/>
      <c r="B140" s="102" t="s">
        <v>22</v>
      </c>
      <c r="C140" s="59" t="s">
        <v>4</v>
      </c>
      <c r="D140" s="132" t="s">
        <v>60</v>
      </c>
      <c r="E140" s="36">
        <v>260</v>
      </c>
      <c r="F140" s="36">
        <v>25</v>
      </c>
      <c r="G140" s="36">
        <v>25</v>
      </c>
      <c r="H140" s="36">
        <v>25</v>
      </c>
      <c r="I140" s="36">
        <v>30</v>
      </c>
      <c r="J140" s="36" t="s">
        <v>5</v>
      </c>
      <c r="K140" s="80" t="s">
        <v>77</v>
      </c>
    </row>
    <row r="141" spans="1:11" ht="16.5" thickBot="1">
      <c r="A141" s="84"/>
      <c r="B141" s="103"/>
      <c r="C141" s="3" t="s">
        <v>6</v>
      </c>
      <c r="D141" s="133"/>
      <c r="E141" s="2">
        <v>381</v>
      </c>
      <c r="F141" s="2">
        <v>26</v>
      </c>
      <c r="G141" s="2">
        <v>40</v>
      </c>
      <c r="H141" s="2">
        <v>30</v>
      </c>
      <c r="I141" s="2">
        <v>45</v>
      </c>
      <c r="J141" s="2">
        <v>240</v>
      </c>
      <c r="K141" s="81"/>
    </row>
    <row r="142" spans="1:11" ht="16.5" thickBot="1">
      <c r="A142" s="84"/>
      <c r="B142" s="103"/>
      <c r="C142" s="3" t="s">
        <v>7</v>
      </c>
      <c r="D142" s="133"/>
      <c r="E142" s="2">
        <v>285</v>
      </c>
      <c r="F142" s="2">
        <v>15</v>
      </c>
      <c r="G142" s="2">
        <v>20</v>
      </c>
      <c r="H142" s="2">
        <v>30</v>
      </c>
      <c r="I142" s="2">
        <v>30</v>
      </c>
      <c r="J142" s="2">
        <v>190</v>
      </c>
      <c r="K142" s="81"/>
    </row>
    <row r="143" spans="1:11" ht="16.5" thickBot="1">
      <c r="A143" s="84"/>
      <c r="B143" s="103"/>
      <c r="C143" s="3" t="s">
        <v>8</v>
      </c>
      <c r="D143" s="133"/>
      <c r="E143" s="2">
        <v>225</v>
      </c>
      <c r="F143" s="2">
        <v>15</v>
      </c>
      <c r="G143" s="2">
        <v>20</v>
      </c>
      <c r="H143" s="2">
        <v>20</v>
      </c>
      <c r="I143" s="2">
        <v>20</v>
      </c>
      <c r="J143" s="2">
        <v>150</v>
      </c>
      <c r="K143" s="81"/>
    </row>
    <row r="144" spans="1:11" ht="16.5" thickBot="1">
      <c r="A144" s="84"/>
      <c r="B144" s="103"/>
      <c r="C144" s="3" t="s">
        <v>9</v>
      </c>
      <c r="D144" s="134"/>
      <c r="E144" s="2">
        <v>130</v>
      </c>
      <c r="F144" s="2">
        <v>40</v>
      </c>
      <c r="G144" s="2">
        <v>25</v>
      </c>
      <c r="H144" s="2">
        <v>25</v>
      </c>
      <c r="I144" s="2">
        <v>40</v>
      </c>
      <c r="J144" s="2" t="s">
        <v>5</v>
      </c>
      <c r="K144" s="81"/>
    </row>
    <row r="145" spans="1:11" ht="15.75" customHeight="1">
      <c r="A145" s="84"/>
      <c r="B145" s="103"/>
      <c r="C145" s="143" t="s">
        <v>10</v>
      </c>
      <c r="D145" s="92"/>
      <c r="E145" s="92">
        <f aca="true" t="shared" si="1" ref="E145:J145">SUM(E140:E144)</f>
        <v>1281</v>
      </c>
      <c r="F145" s="92">
        <f t="shared" si="1"/>
        <v>121</v>
      </c>
      <c r="G145" s="92">
        <f t="shared" si="1"/>
        <v>130</v>
      </c>
      <c r="H145" s="92">
        <f t="shared" si="1"/>
        <v>130</v>
      </c>
      <c r="I145" s="92">
        <f t="shared" si="1"/>
        <v>165</v>
      </c>
      <c r="J145" s="92">
        <f t="shared" si="1"/>
        <v>580</v>
      </c>
      <c r="K145" s="81"/>
    </row>
    <row r="146" spans="1:11" ht="18" customHeight="1" thickBot="1">
      <c r="A146" s="84"/>
      <c r="B146" s="104"/>
      <c r="C146" s="144"/>
      <c r="D146" s="93"/>
      <c r="E146" s="93"/>
      <c r="F146" s="93"/>
      <c r="G146" s="93"/>
      <c r="H146" s="93"/>
      <c r="I146" s="93"/>
      <c r="J146" s="93"/>
      <c r="K146" s="81"/>
    </row>
    <row r="147" spans="1:11" ht="20.25" customHeight="1" thickBot="1">
      <c r="A147" s="84"/>
      <c r="B147" s="139" t="s">
        <v>85</v>
      </c>
      <c r="C147" s="3" t="s">
        <v>4</v>
      </c>
      <c r="D147" s="142" t="s">
        <v>60</v>
      </c>
      <c r="E147" s="2" t="s">
        <v>5</v>
      </c>
      <c r="F147" s="2" t="s">
        <v>5</v>
      </c>
      <c r="G147" s="2" t="s">
        <v>5</v>
      </c>
      <c r="H147" s="2" t="s">
        <v>5</v>
      </c>
      <c r="I147" s="2" t="s">
        <v>5</v>
      </c>
      <c r="J147" s="2" t="s">
        <v>5</v>
      </c>
      <c r="K147" s="81"/>
    </row>
    <row r="148" spans="1:11" ht="16.5" thickBot="1">
      <c r="A148" s="84"/>
      <c r="B148" s="103"/>
      <c r="C148" s="3" t="s">
        <v>6</v>
      </c>
      <c r="D148" s="133"/>
      <c r="E148" s="2">
        <v>2300</v>
      </c>
      <c r="F148" s="2">
        <v>300</v>
      </c>
      <c r="G148" s="2">
        <v>500</v>
      </c>
      <c r="H148" s="2">
        <v>500</v>
      </c>
      <c r="I148" s="2">
        <v>500</v>
      </c>
      <c r="J148" s="2">
        <v>500</v>
      </c>
      <c r="K148" s="81"/>
    </row>
    <row r="149" spans="1:11" ht="16.5" thickBot="1">
      <c r="A149" s="84"/>
      <c r="B149" s="103"/>
      <c r="C149" s="3" t="s">
        <v>7</v>
      </c>
      <c r="D149" s="133"/>
      <c r="E149" s="2">
        <v>5856</v>
      </c>
      <c r="F149" s="2">
        <v>306</v>
      </c>
      <c r="G149" s="2">
        <v>50</v>
      </c>
      <c r="H149" s="2">
        <v>2000</v>
      </c>
      <c r="I149" s="2">
        <v>1000</v>
      </c>
      <c r="J149" s="2">
        <v>2500</v>
      </c>
      <c r="K149" s="81"/>
    </row>
    <row r="150" spans="1:11" ht="16.5" thickBot="1">
      <c r="A150" s="84"/>
      <c r="B150" s="103"/>
      <c r="C150" s="3" t="s">
        <v>8</v>
      </c>
      <c r="D150" s="133"/>
      <c r="E150" s="2">
        <v>1564</v>
      </c>
      <c r="F150" s="2">
        <v>1564</v>
      </c>
      <c r="G150" s="2" t="s">
        <v>5</v>
      </c>
      <c r="H150" s="2" t="s">
        <v>5</v>
      </c>
      <c r="I150" s="2" t="s">
        <v>5</v>
      </c>
      <c r="J150" s="2" t="s">
        <v>5</v>
      </c>
      <c r="K150" s="81"/>
    </row>
    <row r="151" spans="1:11" ht="16.5" thickBot="1">
      <c r="A151" s="84"/>
      <c r="B151" s="103"/>
      <c r="C151" s="3" t="s">
        <v>9</v>
      </c>
      <c r="D151" s="134"/>
      <c r="E151" s="2">
        <v>0</v>
      </c>
      <c r="F151" s="2" t="s">
        <v>5</v>
      </c>
      <c r="G151" s="2"/>
      <c r="H151" s="2"/>
      <c r="I151" s="2"/>
      <c r="J151" s="2" t="s">
        <v>5</v>
      </c>
      <c r="K151" s="81"/>
    </row>
    <row r="152" spans="1:11" ht="15.75" customHeight="1">
      <c r="A152" s="84"/>
      <c r="B152" s="103"/>
      <c r="C152" s="143" t="s">
        <v>10</v>
      </c>
      <c r="D152" s="92"/>
      <c r="E152" s="92">
        <f aca="true" t="shared" si="2" ref="E152:J152">SUM(E147:E151)</f>
        <v>9720</v>
      </c>
      <c r="F152" s="92">
        <f t="shared" si="2"/>
        <v>2170</v>
      </c>
      <c r="G152" s="92">
        <f t="shared" si="2"/>
        <v>550</v>
      </c>
      <c r="H152" s="92">
        <f t="shared" si="2"/>
        <v>2500</v>
      </c>
      <c r="I152" s="92">
        <f t="shared" si="2"/>
        <v>1500</v>
      </c>
      <c r="J152" s="92">
        <f t="shared" si="2"/>
        <v>3000</v>
      </c>
      <c r="K152" s="81"/>
    </row>
    <row r="153" spans="1:11" ht="15.75" customHeight="1" thickBot="1">
      <c r="A153" s="85"/>
      <c r="B153" s="230"/>
      <c r="C153" s="231"/>
      <c r="D153" s="101"/>
      <c r="E153" s="101"/>
      <c r="F153" s="101"/>
      <c r="G153" s="101"/>
      <c r="H153" s="101"/>
      <c r="I153" s="101"/>
      <c r="J153" s="101"/>
      <c r="K153" s="82"/>
    </row>
    <row r="154" spans="1:11" ht="15.75" customHeight="1">
      <c r="A154" s="244" t="s">
        <v>23</v>
      </c>
      <c r="B154" s="204"/>
      <c r="C154" s="205"/>
      <c r="D154" s="147"/>
      <c r="E154" s="197">
        <f aca="true" t="shared" si="3" ref="E154:J154">SUM(E152,E145,E138)</f>
        <v>13089</v>
      </c>
      <c r="F154" s="146">
        <f t="shared" si="3"/>
        <v>2299</v>
      </c>
      <c r="G154" s="146">
        <f t="shared" si="3"/>
        <v>1135</v>
      </c>
      <c r="H154" s="146">
        <f t="shared" si="3"/>
        <v>3080</v>
      </c>
      <c r="I154" s="146">
        <f t="shared" si="3"/>
        <v>2020</v>
      </c>
      <c r="J154" s="146">
        <f t="shared" si="3"/>
        <v>4400</v>
      </c>
      <c r="K154" s="146"/>
    </row>
    <row r="155" spans="1:11" ht="19.5" customHeight="1" thickBot="1">
      <c r="A155" s="244"/>
      <c r="B155" s="204"/>
      <c r="C155" s="205"/>
      <c r="D155" s="147"/>
      <c r="E155" s="197"/>
      <c r="F155" s="146"/>
      <c r="G155" s="146"/>
      <c r="H155" s="146"/>
      <c r="I155" s="146"/>
      <c r="J155" s="146"/>
      <c r="K155" s="146"/>
    </row>
    <row r="156" spans="1:11" ht="66.75" customHeight="1">
      <c r="A156" s="83" t="s">
        <v>54</v>
      </c>
      <c r="B156" s="242" t="s">
        <v>55</v>
      </c>
      <c r="C156" s="86" t="s">
        <v>70</v>
      </c>
      <c r="D156" s="119"/>
      <c r="E156" s="115">
        <v>0</v>
      </c>
      <c r="F156" s="250"/>
      <c r="G156" s="123"/>
      <c r="H156" s="123"/>
      <c r="I156" s="123"/>
      <c r="J156" s="123"/>
      <c r="K156" s="80" t="s">
        <v>68</v>
      </c>
    </row>
    <row r="157" spans="1:11" ht="64.5" customHeight="1" thickBot="1">
      <c r="A157" s="84"/>
      <c r="B157" s="249"/>
      <c r="C157" s="87"/>
      <c r="D157" s="229"/>
      <c r="E157" s="149"/>
      <c r="F157" s="260"/>
      <c r="G157" s="124"/>
      <c r="H157" s="124"/>
      <c r="I157" s="124"/>
      <c r="J157" s="124"/>
      <c r="K157" s="81"/>
    </row>
    <row r="158" spans="1:11" ht="80.25" customHeight="1">
      <c r="A158" s="84"/>
      <c r="B158" s="139" t="s">
        <v>86</v>
      </c>
      <c r="C158" s="88" t="s">
        <v>71</v>
      </c>
      <c r="D158" s="90" t="s">
        <v>60</v>
      </c>
      <c r="E158" s="261">
        <v>400</v>
      </c>
      <c r="F158" s="140" t="s">
        <v>5</v>
      </c>
      <c r="G158" s="140">
        <v>50</v>
      </c>
      <c r="H158" s="140">
        <v>50</v>
      </c>
      <c r="I158" s="140">
        <v>50</v>
      </c>
      <c r="J158" s="140">
        <v>250</v>
      </c>
      <c r="K158" s="81"/>
    </row>
    <row r="159" spans="1:11" ht="16.5" customHeight="1" thickBot="1">
      <c r="A159" s="84"/>
      <c r="B159" s="248"/>
      <c r="C159" s="89"/>
      <c r="D159" s="91"/>
      <c r="E159" s="262"/>
      <c r="F159" s="124"/>
      <c r="G159" s="124"/>
      <c r="H159" s="124"/>
      <c r="I159" s="124"/>
      <c r="J159" s="124"/>
      <c r="K159" s="81"/>
    </row>
    <row r="160" spans="1:11" ht="15.75" customHeight="1">
      <c r="A160" s="84"/>
      <c r="B160" s="103"/>
      <c r="C160" s="243" t="s">
        <v>10</v>
      </c>
      <c r="D160" s="173"/>
      <c r="E160" s="92">
        <v>400</v>
      </c>
      <c r="F160" s="92" t="s">
        <v>5</v>
      </c>
      <c r="G160" s="92">
        <v>50</v>
      </c>
      <c r="H160" s="92">
        <v>50</v>
      </c>
      <c r="I160" s="92">
        <v>50</v>
      </c>
      <c r="J160" s="92">
        <v>250</v>
      </c>
      <c r="K160" s="81"/>
    </row>
    <row r="161" spans="1:11" ht="67.5" customHeight="1" thickBot="1">
      <c r="A161" s="84"/>
      <c r="B161" s="104"/>
      <c r="C161" s="144"/>
      <c r="D161" s="93"/>
      <c r="E161" s="93"/>
      <c r="F161" s="93"/>
      <c r="G161" s="93"/>
      <c r="H161" s="93"/>
      <c r="I161" s="93"/>
      <c r="J161" s="93"/>
      <c r="K161" s="81"/>
    </row>
    <row r="162" spans="1:11" ht="50.25" customHeight="1" thickBot="1">
      <c r="A162" s="84"/>
      <c r="B162" s="139" t="s">
        <v>59</v>
      </c>
      <c r="C162" s="3" t="s">
        <v>11</v>
      </c>
      <c r="D162" s="31" t="s">
        <v>60</v>
      </c>
      <c r="E162" s="2">
        <v>300</v>
      </c>
      <c r="F162" s="2" t="s">
        <v>5</v>
      </c>
      <c r="G162" s="2">
        <v>100</v>
      </c>
      <c r="H162" s="2" t="s">
        <v>5</v>
      </c>
      <c r="I162" s="2">
        <v>100</v>
      </c>
      <c r="J162" s="2">
        <v>100</v>
      </c>
      <c r="K162" s="81"/>
    </row>
    <row r="163" spans="1:11" ht="15.75" customHeight="1">
      <c r="A163" s="84"/>
      <c r="B163" s="103"/>
      <c r="C163" s="143" t="s">
        <v>10</v>
      </c>
      <c r="D163" s="92"/>
      <c r="E163" s="92">
        <v>300</v>
      </c>
      <c r="F163" s="92" t="s">
        <v>5</v>
      </c>
      <c r="G163" s="92">
        <v>100</v>
      </c>
      <c r="H163" s="92" t="s">
        <v>5</v>
      </c>
      <c r="I163" s="92">
        <v>100</v>
      </c>
      <c r="J163" s="92">
        <v>100</v>
      </c>
      <c r="K163" s="81"/>
    </row>
    <row r="164" spans="1:11" ht="32.25" customHeight="1" thickBot="1">
      <c r="A164" s="85"/>
      <c r="B164" s="230"/>
      <c r="C164" s="231"/>
      <c r="D164" s="101"/>
      <c r="E164" s="101"/>
      <c r="F164" s="101"/>
      <c r="G164" s="101"/>
      <c r="H164" s="101"/>
      <c r="I164" s="101"/>
      <c r="J164" s="101"/>
      <c r="K164" s="82"/>
    </row>
    <row r="165" spans="1:11" ht="72.75" customHeight="1">
      <c r="A165" s="109"/>
      <c r="B165" s="86" t="s">
        <v>24</v>
      </c>
      <c r="C165" s="191" t="s">
        <v>73</v>
      </c>
      <c r="D165" s="98"/>
      <c r="E165" s="263">
        <v>0</v>
      </c>
      <c r="F165" s="123"/>
      <c r="G165" s="123"/>
      <c r="H165" s="123"/>
      <c r="I165" s="123"/>
      <c r="J165" s="123"/>
      <c r="K165" s="95"/>
    </row>
    <row r="166" spans="1:11" ht="27.75" customHeight="1" thickBot="1">
      <c r="A166" s="111"/>
      <c r="B166" s="208"/>
      <c r="C166" s="265"/>
      <c r="D166" s="100"/>
      <c r="E166" s="264"/>
      <c r="F166" s="145"/>
      <c r="G166" s="145"/>
      <c r="H166" s="145"/>
      <c r="I166" s="145"/>
      <c r="J166" s="145"/>
      <c r="K166" s="141"/>
    </row>
    <row r="167" spans="1:11" ht="15.75" customHeight="1">
      <c r="A167" s="244" t="s">
        <v>25</v>
      </c>
      <c r="B167" s="204"/>
      <c r="C167" s="205"/>
      <c r="D167" s="147"/>
      <c r="E167" s="146">
        <v>700</v>
      </c>
      <c r="F167" s="146" t="s">
        <v>5</v>
      </c>
      <c r="G167" s="146">
        <v>150</v>
      </c>
      <c r="H167" s="146">
        <v>50</v>
      </c>
      <c r="I167" s="146">
        <v>150</v>
      </c>
      <c r="J167" s="146">
        <v>350</v>
      </c>
      <c r="K167" s="146"/>
    </row>
    <row r="168" spans="1:11" ht="20.25" customHeight="1" thickBot="1">
      <c r="A168" s="268"/>
      <c r="B168" s="216"/>
      <c r="C168" s="217"/>
      <c r="D168" s="219"/>
      <c r="E168" s="93"/>
      <c r="F168" s="93"/>
      <c r="G168" s="93"/>
      <c r="H168" s="93"/>
      <c r="I168" s="93"/>
      <c r="J168" s="93"/>
      <c r="K168" s="93"/>
    </row>
    <row r="169" spans="1:11" ht="176.25" customHeight="1">
      <c r="A169" s="223" t="s">
        <v>26</v>
      </c>
      <c r="B169" s="139" t="s">
        <v>27</v>
      </c>
      <c r="C169" s="140" t="s">
        <v>45</v>
      </c>
      <c r="D169" s="140"/>
      <c r="E169" s="140">
        <v>0</v>
      </c>
      <c r="F169" s="140"/>
      <c r="G169" s="140"/>
      <c r="H169" s="140"/>
      <c r="I169" s="140"/>
      <c r="J169" s="140"/>
      <c r="K169" s="140" t="s">
        <v>69</v>
      </c>
    </row>
    <row r="170" spans="1:11" ht="16.5" customHeight="1" thickBot="1">
      <c r="A170" s="224"/>
      <c r="B170" s="104"/>
      <c r="C170" s="124"/>
      <c r="D170" s="124"/>
      <c r="E170" s="124"/>
      <c r="F170" s="124"/>
      <c r="G170" s="176"/>
      <c r="H170" s="124"/>
      <c r="I170" s="124"/>
      <c r="J170" s="124"/>
      <c r="K170" s="176"/>
    </row>
    <row r="171" spans="1:16" ht="147" customHeight="1">
      <c r="A171" s="225"/>
      <c r="B171" s="245" t="s">
        <v>87</v>
      </c>
      <c r="C171" s="161" t="s">
        <v>72</v>
      </c>
      <c r="D171" s="159"/>
      <c r="E171" s="272">
        <v>0</v>
      </c>
      <c r="F171" s="189"/>
      <c r="G171" s="115"/>
      <c r="H171" s="269"/>
      <c r="I171" s="140"/>
      <c r="J171" s="140"/>
      <c r="K171" s="227"/>
      <c r="P171" s="29"/>
    </row>
    <row r="172" spans="1:11" ht="62.25" customHeight="1" thickBot="1">
      <c r="A172" s="226"/>
      <c r="B172" s="249"/>
      <c r="C172" s="273"/>
      <c r="D172" s="149"/>
      <c r="E172" s="262"/>
      <c r="F172" s="190"/>
      <c r="G172" s="149"/>
      <c r="H172" s="260"/>
      <c r="I172" s="124"/>
      <c r="J172" s="124"/>
      <c r="K172" s="228"/>
    </row>
    <row r="173" spans="1:11" ht="16.5" thickBot="1">
      <c r="A173" s="266" t="s">
        <v>28</v>
      </c>
      <c r="B173" s="267"/>
      <c r="C173" s="217"/>
      <c r="D173" s="25"/>
      <c r="E173" s="5">
        <v>0</v>
      </c>
      <c r="F173" s="5">
        <v>0</v>
      </c>
      <c r="G173" s="47">
        <v>0</v>
      </c>
      <c r="H173" s="5">
        <v>0</v>
      </c>
      <c r="I173" s="5">
        <v>0</v>
      </c>
      <c r="J173" s="5">
        <v>0</v>
      </c>
      <c r="K173" s="5"/>
    </row>
    <row r="174" spans="1:11" ht="19.5" customHeight="1" thickBot="1">
      <c r="A174" s="266" t="s">
        <v>29</v>
      </c>
      <c r="B174" s="267"/>
      <c r="C174" s="271"/>
      <c r="D174" s="25"/>
      <c r="E174" s="5">
        <f aca="true" t="shared" si="4" ref="E174:J174">SUM(E42,E76,E101,E131,E154,E167)</f>
        <v>146136</v>
      </c>
      <c r="F174" s="5">
        <f t="shared" si="4"/>
        <v>18036</v>
      </c>
      <c r="G174" s="5">
        <f t="shared" si="4"/>
        <v>26885</v>
      </c>
      <c r="H174" s="5">
        <f t="shared" si="4"/>
        <v>18705</v>
      </c>
      <c r="I174" s="5">
        <f t="shared" si="4"/>
        <v>17040</v>
      </c>
      <c r="J174" s="5">
        <f t="shared" si="4"/>
        <v>65265</v>
      </c>
      <c r="K174" s="5"/>
    </row>
  </sheetData>
  <sheetProtection/>
  <mergeCells count="382">
    <mergeCell ref="K3:K4"/>
    <mergeCell ref="D3:D4"/>
    <mergeCell ref="D125:D126"/>
    <mergeCell ref="A174:C174"/>
    <mergeCell ref="J169:J170"/>
    <mergeCell ref="B171:B172"/>
    <mergeCell ref="E171:E172"/>
    <mergeCell ref="F171:F172"/>
    <mergeCell ref="C171:C172"/>
    <mergeCell ref="K5:K31"/>
    <mergeCell ref="K167:K168"/>
    <mergeCell ref="D167:D168"/>
    <mergeCell ref="D171:D172"/>
    <mergeCell ref="G171:G172"/>
    <mergeCell ref="H171:H172"/>
    <mergeCell ref="I171:I172"/>
    <mergeCell ref="H167:H168"/>
    <mergeCell ref="I167:I168"/>
    <mergeCell ref="G169:G170"/>
    <mergeCell ref="H169:H170"/>
    <mergeCell ref="A173:C173"/>
    <mergeCell ref="J171:J172"/>
    <mergeCell ref="A167:C168"/>
    <mergeCell ref="E167:E168"/>
    <mergeCell ref="F167:F168"/>
    <mergeCell ref="G167:G168"/>
    <mergeCell ref="J167:J168"/>
    <mergeCell ref="I169:I170"/>
    <mergeCell ref="B169:B170"/>
    <mergeCell ref="C169:C170"/>
    <mergeCell ref="B165:B166"/>
    <mergeCell ref="E165:E166"/>
    <mergeCell ref="F165:F166"/>
    <mergeCell ref="G165:G166"/>
    <mergeCell ref="C165:C166"/>
    <mergeCell ref="E169:E170"/>
    <mergeCell ref="F169:F170"/>
    <mergeCell ref="D169:D170"/>
    <mergeCell ref="J160:J161"/>
    <mergeCell ref="G163:G164"/>
    <mergeCell ref="H163:H164"/>
    <mergeCell ref="I165:I166"/>
    <mergeCell ref="J165:J166"/>
    <mergeCell ref="D165:D166"/>
    <mergeCell ref="H165:H166"/>
    <mergeCell ref="J158:J159"/>
    <mergeCell ref="C160:C161"/>
    <mergeCell ref="D163:D164"/>
    <mergeCell ref="I163:I164"/>
    <mergeCell ref="B162:B164"/>
    <mergeCell ref="C163:C164"/>
    <mergeCell ref="E163:E164"/>
    <mergeCell ref="F163:F164"/>
    <mergeCell ref="J163:J164"/>
    <mergeCell ref="E160:E161"/>
    <mergeCell ref="B158:B161"/>
    <mergeCell ref="E158:E159"/>
    <mergeCell ref="F158:F159"/>
    <mergeCell ref="G158:G159"/>
    <mergeCell ref="H158:H159"/>
    <mergeCell ref="I158:I159"/>
    <mergeCell ref="F160:F161"/>
    <mergeCell ref="G160:G161"/>
    <mergeCell ref="H160:H161"/>
    <mergeCell ref="I160:I161"/>
    <mergeCell ref="I156:I157"/>
    <mergeCell ref="J156:J157"/>
    <mergeCell ref="A154:C155"/>
    <mergeCell ref="E154:E155"/>
    <mergeCell ref="F154:F155"/>
    <mergeCell ref="G154:G155"/>
    <mergeCell ref="H154:H155"/>
    <mergeCell ref="I154:I155"/>
    <mergeCell ref="H152:H153"/>
    <mergeCell ref="I152:I153"/>
    <mergeCell ref="J152:J153"/>
    <mergeCell ref="J154:J155"/>
    <mergeCell ref="K154:K155"/>
    <mergeCell ref="B156:B157"/>
    <mergeCell ref="E156:E157"/>
    <mergeCell ref="F156:F157"/>
    <mergeCell ref="G156:G157"/>
    <mergeCell ref="H156:H157"/>
    <mergeCell ref="K131:K132"/>
    <mergeCell ref="B133:B139"/>
    <mergeCell ref="C138:C139"/>
    <mergeCell ref="E138:E139"/>
    <mergeCell ref="F138:F139"/>
    <mergeCell ref="G138:G139"/>
    <mergeCell ref="H138:H139"/>
    <mergeCell ref="I138:I139"/>
    <mergeCell ref="J138:J139"/>
    <mergeCell ref="A131:C132"/>
    <mergeCell ref="I131:I132"/>
    <mergeCell ref="E131:E132"/>
    <mergeCell ref="F131:F132"/>
    <mergeCell ref="J131:J132"/>
    <mergeCell ref="B127:B129"/>
    <mergeCell ref="E127:E128"/>
    <mergeCell ref="F127:F128"/>
    <mergeCell ref="G127:G128"/>
    <mergeCell ref="I118:I119"/>
    <mergeCell ref="J118:J119"/>
    <mergeCell ref="H125:H126"/>
    <mergeCell ref="I125:I126"/>
    <mergeCell ref="J125:J126"/>
    <mergeCell ref="G131:G132"/>
    <mergeCell ref="H127:H128"/>
    <mergeCell ref="I127:I128"/>
    <mergeCell ref="J127:J128"/>
    <mergeCell ref="H131:H132"/>
    <mergeCell ref="B113:B119"/>
    <mergeCell ref="C118:C119"/>
    <mergeCell ref="E118:E119"/>
    <mergeCell ref="F118:F119"/>
    <mergeCell ref="G118:G119"/>
    <mergeCell ref="H118:H119"/>
    <mergeCell ref="B103:B105"/>
    <mergeCell ref="E103:E105"/>
    <mergeCell ref="F103:F105"/>
    <mergeCell ref="G103:G105"/>
    <mergeCell ref="H103:H105"/>
    <mergeCell ref="J111:J112"/>
    <mergeCell ref="I103:I105"/>
    <mergeCell ref="J103:J105"/>
    <mergeCell ref="B106:B112"/>
    <mergeCell ref="C111:C112"/>
    <mergeCell ref="E111:E112"/>
    <mergeCell ref="F111:F112"/>
    <mergeCell ref="G111:G112"/>
    <mergeCell ref="H111:H112"/>
    <mergeCell ref="I111:I112"/>
    <mergeCell ref="C103:C105"/>
    <mergeCell ref="G101:G102"/>
    <mergeCell ref="I101:I102"/>
    <mergeCell ref="J101:J102"/>
    <mergeCell ref="K101:K102"/>
    <mergeCell ref="G99:G100"/>
    <mergeCell ref="I99:I100"/>
    <mergeCell ref="J99:J100"/>
    <mergeCell ref="B98:B100"/>
    <mergeCell ref="C99:C100"/>
    <mergeCell ref="E99:E100"/>
    <mergeCell ref="F99:F100"/>
    <mergeCell ref="A101:C102"/>
    <mergeCell ref="E101:E102"/>
    <mergeCell ref="F101:F102"/>
    <mergeCell ref="J96:J97"/>
    <mergeCell ref="I94:I95"/>
    <mergeCell ref="J94:J95"/>
    <mergeCell ref="G96:G97"/>
    <mergeCell ref="H96:H97"/>
    <mergeCell ref="I96:I97"/>
    <mergeCell ref="I89:I90"/>
    <mergeCell ref="J89:J90"/>
    <mergeCell ref="B96:B97"/>
    <mergeCell ref="C96:C97"/>
    <mergeCell ref="E96:E97"/>
    <mergeCell ref="F96:F97"/>
    <mergeCell ref="B94:B95"/>
    <mergeCell ref="C94:C95"/>
    <mergeCell ref="E94:E95"/>
    <mergeCell ref="F94:F95"/>
    <mergeCell ref="B91:B93"/>
    <mergeCell ref="E91:E92"/>
    <mergeCell ref="F91:F92"/>
    <mergeCell ref="G91:G92"/>
    <mergeCell ref="B89:B90"/>
    <mergeCell ref="C89:C90"/>
    <mergeCell ref="E89:E90"/>
    <mergeCell ref="F89:F90"/>
    <mergeCell ref="D89:D90"/>
    <mergeCell ref="F85:F86"/>
    <mergeCell ref="G85:G86"/>
    <mergeCell ref="H85:H86"/>
    <mergeCell ref="D160:D161"/>
    <mergeCell ref="G89:G90"/>
    <mergeCell ref="H89:H90"/>
    <mergeCell ref="G94:G95"/>
    <mergeCell ref="H94:H95"/>
    <mergeCell ref="H99:H100"/>
    <mergeCell ref="H101:H102"/>
    <mergeCell ref="B87:B88"/>
    <mergeCell ref="B80:B86"/>
    <mergeCell ref="C85:C86"/>
    <mergeCell ref="E85:E86"/>
    <mergeCell ref="D80:D84"/>
    <mergeCell ref="D85:D86"/>
    <mergeCell ref="A169:A172"/>
    <mergeCell ref="K169:K172"/>
    <mergeCell ref="D156:D157"/>
    <mergeCell ref="D152:D153"/>
    <mergeCell ref="D154:D155"/>
    <mergeCell ref="B147:B153"/>
    <mergeCell ref="C152:C153"/>
    <mergeCell ref="E152:E153"/>
    <mergeCell ref="F152:F153"/>
    <mergeCell ref="G152:G153"/>
    <mergeCell ref="I76:I77"/>
    <mergeCell ref="J76:J77"/>
    <mergeCell ref="K76:K77"/>
    <mergeCell ref="H78:H79"/>
    <mergeCell ref="I78:I79"/>
    <mergeCell ref="J78:J79"/>
    <mergeCell ref="G70:G71"/>
    <mergeCell ref="H70:H71"/>
    <mergeCell ref="I70:I71"/>
    <mergeCell ref="J70:J71"/>
    <mergeCell ref="A76:C77"/>
    <mergeCell ref="E76:E77"/>
    <mergeCell ref="F76:F77"/>
    <mergeCell ref="G76:G77"/>
    <mergeCell ref="D76:D77"/>
    <mergeCell ref="H76:H77"/>
    <mergeCell ref="B51:B57"/>
    <mergeCell ref="B65:B71"/>
    <mergeCell ref="C70:C71"/>
    <mergeCell ref="E70:E71"/>
    <mergeCell ref="F70:F71"/>
    <mergeCell ref="D65:D69"/>
    <mergeCell ref="B58:B64"/>
    <mergeCell ref="C63:C64"/>
    <mergeCell ref="F63:F64"/>
    <mergeCell ref="G63:G64"/>
    <mergeCell ref="H63:H64"/>
    <mergeCell ref="I63:I64"/>
    <mergeCell ref="C56:C57"/>
    <mergeCell ref="E56:E57"/>
    <mergeCell ref="E63:E64"/>
    <mergeCell ref="C49:C50"/>
    <mergeCell ref="E49:E50"/>
    <mergeCell ref="J63:J64"/>
    <mergeCell ref="I56:I57"/>
    <mergeCell ref="J56:J57"/>
    <mergeCell ref="K42:K43"/>
    <mergeCell ref="A42:C43"/>
    <mergeCell ref="D42:D43"/>
    <mergeCell ref="B44:B50"/>
    <mergeCell ref="A44:A50"/>
    <mergeCell ref="K44:K50"/>
    <mergeCell ref="I49:I50"/>
    <mergeCell ref="J49:J50"/>
    <mergeCell ref="G56:G57"/>
    <mergeCell ref="H56:H57"/>
    <mergeCell ref="F49:F50"/>
    <mergeCell ref="G49:G50"/>
    <mergeCell ref="J42:J43"/>
    <mergeCell ref="G40:G41"/>
    <mergeCell ref="H40:H41"/>
    <mergeCell ref="B40:B41"/>
    <mergeCell ref="C40:C41"/>
    <mergeCell ref="E40:E41"/>
    <mergeCell ref="F40:F41"/>
    <mergeCell ref="E42:E43"/>
    <mergeCell ref="F42:F43"/>
    <mergeCell ref="G42:G43"/>
    <mergeCell ref="G37:G38"/>
    <mergeCell ref="H42:H43"/>
    <mergeCell ref="I42:I43"/>
    <mergeCell ref="J30:J31"/>
    <mergeCell ref="E30:E31"/>
    <mergeCell ref="F30:F31"/>
    <mergeCell ref="G30:G31"/>
    <mergeCell ref="H30:H31"/>
    <mergeCell ref="J37:J38"/>
    <mergeCell ref="E3:E4"/>
    <mergeCell ref="F3:J3"/>
    <mergeCell ref="B5:B11"/>
    <mergeCell ref="D5:D10"/>
    <mergeCell ref="J9:J10"/>
    <mergeCell ref="I40:I41"/>
    <mergeCell ref="J40:J41"/>
    <mergeCell ref="I30:I31"/>
    <mergeCell ref="B18:B24"/>
    <mergeCell ref="C23:C24"/>
    <mergeCell ref="A3:A4"/>
    <mergeCell ref="B3:B4"/>
    <mergeCell ref="C3:C4"/>
    <mergeCell ref="A5:A31"/>
    <mergeCell ref="B25:B31"/>
    <mergeCell ref="C30:C31"/>
    <mergeCell ref="J23:J24"/>
    <mergeCell ref="E23:E24"/>
    <mergeCell ref="F23:F24"/>
    <mergeCell ref="G23:G24"/>
    <mergeCell ref="H23:H24"/>
    <mergeCell ref="D23:D24"/>
    <mergeCell ref="I23:I24"/>
    <mergeCell ref="K32:K41"/>
    <mergeCell ref="D32:D36"/>
    <mergeCell ref="D44:D48"/>
    <mergeCell ref="B32:B38"/>
    <mergeCell ref="C37:C38"/>
    <mergeCell ref="E37:E38"/>
    <mergeCell ref="F37:F38"/>
    <mergeCell ref="H37:H38"/>
    <mergeCell ref="I37:I38"/>
    <mergeCell ref="D40:D41"/>
    <mergeCell ref="E9:E10"/>
    <mergeCell ref="F9:F10"/>
    <mergeCell ref="G9:G10"/>
    <mergeCell ref="H9:H10"/>
    <mergeCell ref="I9:I10"/>
    <mergeCell ref="A32:A41"/>
    <mergeCell ref="D30:D31"/>
    <mergeCell ref="B12:B17"/>
    <mergeCell ref="D120:D124"/>
    <mergeCell ref="D133:D137"/>
    <mergeCell ref="D111:D112"/>
    <mergeCell ref="D118:D119"/>
    <mergeCell ref="D127:D128"/>
    <mergeCell ref="A1:K2"/>
    <mergeCell ref="D12:D16"/>
    <mergeCell ref="D18:D22"/>
    <mergeCell ref="D25:D29"/>
    <mergeCell ref="C9:C10"/>
    <mergeCell ref="D96:D97"/>
    <mergeCell ref="D99:D100"/>
    <mergeCell ref="D101:D102"/>
    <mergeCell ref="D106:D110"/>
    <mergeCell ref="D103:D105"/>
    <mergeCell ref="D113:D117"/>
    <mergeCell ref="A165:A166"/>
    <mergeCell ref="K165:K166"/>
    <mergeCell ref="D140:D144"/>
    <mergeCell ref="D147:D151"/>
    <mergeCell ref="D145:D146"/>
    <mergeCell ref="B140:B146"/>
    <mergeCell ref="C145:C146"/>
    <mergeCell ref="E145:E146"/>
    <mergeCell ref="F145:F146"/>
    <mergeCell ref="G145:G146"/>
    <mergeCell ref="A78:A86"/>
    <mergeCell ref="K78:K86"/>
    <mergeCell ref="B78:B79"/>
    <mergeCell ref="C78:C79"/>
    <mergeCell ref="E78:E79"/>
    <mergeCell ref="F78:F79"/>
    <mergeCell ref="D78:D79"/>
    <mergeCell ref="G78:G79"/>
    <mergeCell ref="I85:I86"/>
    <mergeCell ref="J85:J86"/>
    <mergeCell ref="K51:K73"/>
    <mergeCell ref="A51:A73"/>
    <mergeCell ref="D49:D50"/>
    <mergeCell ref="D56:D57"/>
    <mergeCell ref="D63:D64"/>
    <mergeCell ref="D70:D71"/>
    <mergeCell ref="D51:D55"/>
    <mergeCell ref="D58:D62"/>
    <mergeCell ref="F56:F57"/>
    <mergeCell ref="H49:H50"/>
    <mergeCell ref="A87:A97"/>
    <mergeCell ref="K87:K97"/>
    <mergeCell ref="K103:K119"/>
    <mergeCell ref="A103:A119"/>
    <mergeCell ref="H91:H92"/>
    <mergeCell ref="I91:I92"/>
    <mergeCell ref="J91:J92"/>
    <mergeCell ref="C91:C92"/>
    <mergeCell ref="D91:D92"/>
    <mergeCell ref="D94:D95"/>
    <mergeCell ref="A120:A130"/>
    <mergeCell ref="K120:K130"/>
    <mergeCell ref="A133:A139"/>
    <mergeCell ref="K133:K139"/>
    <mergeCell ref="D138:D139"/>
    <mergeCell ref="B120:B126"/>
    <mergeCell ref="C125:C126"/>
    <mergeCell ref="E125:E126"/>
    <mergeCell ref="F125:F126"/>
    <mergeCell ref="G125:G126"/>
    <mergeCell ref="K140:K153"/>
    <mergeCell ref="A140:A153"/>
    <mergeCell ref="A156:A164"/>
    <mergeCell ref="K156:K164"/>
    <mergeCell ref="C156:C157"/>
    <mergeCell ref="C158:C159"/>
    <mergeCell ref="D158:D159"/>
    <mergeCell ref="H145:H146"/>
    <mergeCell ref="I145:I146"/>
    <mergeCell ref="J145:J146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70" r:id="rId1"/>
  <headerFooter>
    <oddHeader>&amp;C&amp;"Times New Roman,обычный"&amp;14 9&amp;R
</oddHeader>
  </headerFooter>
  <rowBreaks count="7" manualBreakCount="7">
    <brk id="31" max="10" man="1"/>
    <brk id="50" max="10" man="1"/>
    <brk id="73" max="10" man="1"/>
    <brk id="86" max="10" man="1"/>
    <brk id="97" max="10" man="1"/>
    <brk id="119" max="10" man="1"/>
    <brk id="139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kupavih</cp:lastModifiedBy>
  <cp:lastPrinted>2012-07-11T11:53:10Z</cp:lastPrinted>
  <dcterms:created xsi:type="dcterms:W3CDTF">2012-07-09T06:49:44Z</dcterms:created>
  <dcterms:modified xsi:type="dcterms:W3CDTF">2012-07-19T07:19:12Z</dcterms:modified>
  <cp:category/>
  <cp:version/>
  <cp:contentType/>
  <cp:contentStatus/>
</cp:coreProperties>
</file>