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Администратор\Searches\Desktop\Пресс-служба\новости\январь\3001\"/>
    </mc:Choice>
  </mc:AlternateContent>
  <bookViews>
    <workbookView xWindow="120" yWindow="390" windowWidth="17235" windowHeight="7695"/>
  </bookViews>
  <sheets>
    <sheet name="Додаток 2 ПЗ 1 п-г 2016 " sheetId="4" r:id="rId1"/>
  </sheets>
  <definedNames>
    <definedName name="_xlnm.Print_Titles" localSheetId="0">'Додаток 2 ПЗ 1 п-г 2016 '!$7:$10</definedName>
    <definedName name="_xlnm.Print_Area" localSheetId="0">'Додаток 2 ПЗ 1 п-г 2016 '!$A$1:$V$62</definedName>
  </definedNames>
  <calcPr calcId="152511"/>
</workbook>
</file>

<file path=xl/calcChain.xml><?xml version="1.0" encoding="utf-8"?>
<calcChain xmlns="http://schemas.openxmlformats.org/spreadsheetml/2006/main">
  <c r="P33" i="4" l="1"/>
  <c r="U33" i="4" s="1"/>
  <c r="L33" i="4"/>
  <c r="K33" i="4"/>
  <c r="F33" i="4"/>
  <c r="U27" i="4" l="1"/>
  <c r="Q27" i="4"/>
  <c r="U25" i="4"/>
  <c r="Q25" i="4"/>
  <c r="U24" i="4"/>
  <c r="G24" i="4"/>
  <c r="B24" i="4"/>
  <c r="Q24" i="4" s="1"/>
  <c r="U22" i="4"/>
  <c r="G22" i="4"/>
  <c r="G33" i="4" s="1"/>
  <c r="B22" i="4"/>
  <c r="B33" i="4" s="1"/>
  <c r="Q33" i="4" s="1"/>
  <c r="Q22" i="4" l="1"/>
  <c r="P17" i="4"/>
  <c r="P60" i="4" s="1"/>
  <c r="O60" i="4" s="1"/>
  <c r="O17" i="4"/>
  <c r="K17" i="4"/>
  <c r="K60" i="4" s="1"/>
  <c r="U17" i="4" l="1"/>
  <c r="J17" i="4"/>
  <c r="F17" i="4"/>
  <c r="F60" i="4" s="1"/>
  <c r="E17" i="4"/>
  <c r="J60" i="4" l="1"/>
  <c r="E60" i="4"/>
  <c r="T17" i="4"/>
  <c r="U14" i="4"/>
  <c r="G14" i="4"/>
  <c r="B14" i="4"/>
  <c r="Q14" i="4" s="1"/>
  <c r="U13" i="4"/>
  <c r="T13" i="4"/>
  <c r="T60" i="4" l="1"/>
  <c r="L13" i="4"/>
  <c r="L17" i="4" s="1"/>
  <c r="L60" i="4" s="1"/>
  <c r="G13" i="4"/>
  <c r="G17" i="4" s="1"/>
  <c r="G60" i="4" s="1"/>
  <c r="B13" i="4"/>
  <c r="B17" i="4" s="1"/>
  <c r="B60" i="4" s="1"/>
  <c r="U12" i="4"/>
  <c r="Q12" i="4"/>
  <c r="U60" i="4"/>
  <c r="Q13" i="4" l="1"/>
  <c r="Q60" i="4"/>
  <c r="Q17" i="4"/>
</calcChain>
</file>

<file path=xl/sharedStrings.xml><?xml version="1.0" encoding="utf-8"?>
<sst xmlns="http://schemas.openxmlformats.org/spreadsheetml/2006/main" count="161" uniqueCount="100">
  <si>
    <t>Відповідальний виконавець Програми зайнятості населення Донецької області на період до 2017 року Донецький обласний центр зайнятості</t>
  </si>
  <si>
    <t xml:space="preserve"> схвалено рішенням Донецької  обласної ради від 04.04.2013 №6/20-490 </t>
  </si>
  <si>
    <t>Захід</t>
  </si>
  <si>
    <t>у тому числі</t>
  </si>
  <si>
    <t>державний бюджет</t>
  </si>
  <si>
    <t>обласний бюджет</t>
  </si>
  <si>
    <t>місцевий бюджет</t>
  </si>
  <si>
    <t>інші джерела</t>
  </si>
  <si>
    <t>усього</t>
  </si>
  <si>
    <t>Затверджені джерела фінансування</t>
  </si>
  <si>
    <t>Фактичні обсяги фінансування</t>
  </si>
  <si>
    <t>Виконання обсягів передбачених програмою</t>
  </si>
  <si>
    <t>Результативні показники виконання Програми</t>
  </si>
  <si>
    <t>Донецького обласного центру зайнятості</t>
  </si>
  <si>
    <t>1. Розширення сфери застосування праці та стимулювання заінтересованності роботодавців у створенні нових робочих місць</t>
  </si>
  <si>
    <t>-</t>
  </si>
  <si>
    <t>1.1.Сприяння створенню не менше 4,4 тис. суб’єктів підприємницької діяльності з числа безробітних шляхом організації відповідної професійної підготовки та надання одноразової допомоги для організації підприємницької діяльності</t>
  </si>
  <si>
    <t>1.2. Організація проведення громадських робіт та інших робіт тимчасового характеру для безробітних на паритетних засадах фінансування, з метою задоволення суспільних потреб територіальних громад</t>
  </si>
  <si>
    <t xml:space="preserve"> 1.3. Реалізація норм статті 26 Закону України «Про зайнятість населення» щодо запровадження стимулів зацікавленості роботодавців у створенні нових робочих місць для громадян, які недостатньо конкурентоспроможні на ринку праці, у тому числі для осіб з інвалідністю, неповнолітніх та дітей-сиріт  шляхом компенсації роботодавцю фактичних витрат у розмірі єдиного внеску 
</t>
  </si>
  <si>
    <t>Всього за розділом 1.</t>
  </si>
  <si>
    <t>2.4.Здійснення професійної підготовки, перепідготовки та підвищення кваліфікації безробітних на замовлення роботодавців або для самозайнятості, з урахуванням потреб регіонального ринку праці, в тому числі за інтегрованими професіями</t>
  </si>
  <si>
    <t>2.5.Забезпечення реалізації пункту 5 статті 35 Закону України «Про зайнятість населення» щодо підтвердження професійної кваліфікації за результатами неформального професійного навчання за робітничими професіями</t>
  </si>
  <si>
    <t>2.6.Сприяння реалізації статті 30 ЗаконуУкраїни «Про зайнятість населення» шляхом видачі ваучерів для проходження перепідготовки, спеціалізації, підвищення кваліфікації за професіями та спеціальностями для пріоритетних видів економічної діяльності регіону з метою підвищення конкурентоспроможності незайнятих громадян віком старше 45 років</t>
  </si>
  <si>
    <t>2.9.Організація проведення щомісячно ярмарок професій, професіографічних зустрічей, профорієнтаційних уроків, акцій «Випускник», днів відкритих дверей для учнівської молоді з метою підвищення іміджу робітничих професій, популярізації професій пріоритетних галузей економіки регіону, активізації проведення профорієнтаційної роботи з учнівською молоддю, батьками, педагогами, підвищення їх поінформованості з питань стану ринку праці та вибору професії</t>
  </si>
  <si>
    <t>Всього за розділом 2.</t>
  </si>
  <si>
    <t>2. Підвищення професійного рівня та конкурентоспро-можності економічно активного населення</t>
  </si>
  <si>
    <t>3. Підвищення мобільності робочої сили на ринку праці та удосконалення регулювання трудової міграції</t>
  </si>
  <si>
    <t>Всього за розділом 3.</t>
  </si>
  <si>
    <t>4. Сприяння зайнятості громадян, які потребують соціального захисту і не здатні на рівних умовах конкурувати на ринку праці</t>
  </si>
  <si>
    <t>4.10.Сприяння забезпеченню працездатної молоді, у першу чергу неповнолітніх, дітей-сиріт та дітей, позбавлених батьківського піклування, першим робочим місцем після закінчення або припинення навчання у загальноосвітніх, професійно-технічних і вищих навчальних закладах, завершення професійної підготовки і перепідготовки, у тому числі  з числа безробітної молоді, шляхом компенсації роботодавцям фактичних витрат у розмірі єдиного внеску</t>
  </si>
  <si>
    <t>Всього за розділом 4.</t>
  </si>
  <si>
    <t xml:space="preserve">Всього за програмою </t>
  </si>
  <si>
    <t>1.5.Здійснення надання комплексу превентивних послуг серед трудових колективів у разі запланованого вивільнення працівників з метою уникнення соціальної напруги на ринку праці</t>
  </si>
  <si>
    <t>1.6.Забезпечення надання соціальних послуг вивільненим працівникам підприємств вугільної галузі та населенню територій, на яких розміщуються вугледобувні та вуглепереробні підприємства, що перебувають у стадії ліквідації (консервації)</t>
  </si>
  <si>
    <t>2.1.Сприяння зменшенню дисбалансу між попитом та пропозицією робочої сили на ринку праці шляхом професійної орієнтації, підготовки, перепідготовки та підвищення кваліфікації безробітних за професіями, що користуються попитом на ринку праці</t>
  </si>
  <si>
    <t xml:space="preserve">2.2.Забезпечення врахування ситуації на ринку праці та потреби роботодавців у кваліфікованих робітниках при підготовці матеріалів щодо ліцензування навчальних закладів за новими професіями і спеціальностями </t>
  </si>
  <si>
    <t>2.3.Забезпечення охоплення не менше 90% безробітних комплексними профорієнтаційними послугами з метою підвищення мотивації безробітних громадян до отримання конкурентоспроможних на ринку праці області професій та спеціальностей</t>
  </si>
  <si>
    <t>2.7.Надання методичної та практичної допомоги закладам профтехосвіти та державному навчальному закладу «Донецький центр професійно-технічної освіти державної служби зайнятості» щодо впровадження інноваційних технологій навчання дорослого населення</t>
  </si>
  <si>
    <t>2.8.Забезпечення роботи обласної Ради з питань професійної орієнтації населення Донецької області з метою координації зусиль органів виконавчої влади та сторін соціального діалогу щодо удосконалення профорієнтаційної роботи в регіоні</t>
  </si>
  <si>
    <t>2.10.Забезпечення підвищення якості бази вакансій шляхом щоквартального направлення відомостей про вакансії для кваліфікованих працівників  з мінімальною заробітною платою до податкових органів для вжиття відповідних заходів впливу</t>
  </si>
  <si>
    <t>2.11.Проведення системної інформаційно-роз’яснювальної роботи для населення та  роботодавців щодо послуг на ринку праці шляхом організації тематичних семінарів, оновлення інформаційних стендів, публікацій в ЗМІ та на веб-порталі служби зайнятості Донецької області</t>
  </si>
  <si>
    <t>3.1.Обговорення та висвітлення у місцевих засобах масової інформації, на засіданнях круглих столів, дискусіях; конференціях, тренінгах;  на веб-порталі  служби зайнятості Донецької області діючого законодавства з питань працевлаштування громадян України за кордоном з метою запобігання торгівлі людьми, попередження нелегального працевлаштування за кордоном</t>
  </si>
  <si>
    <t>3.2.Проведення тематичних цільових семінарів з безробітними різних вікових груп з метою запобігання торгівлі людьми, попередження нелегального працевлаштування за кордоном</t>
  </si>
  <si>
    <t>3.3.Організація регулярного проведення профорієнтаційних заходів у віддалених населених пунктах області з використанням мобільних технічних засобів, сучасних інформаційно-комунікаційних технологій та засобів зв’язку</t>
  </si>
  <si>
    <t>3.4.Забезпечення постійного оновлення рубрики на веб-порталі служби зайнятості Донецької області «Служба зайнятості – випускникам шкіл»: висвітлення питань мобільності робочої сили та трудової міграції</t>
  </si>
  <si>
    <t>3.5.Забезпечення проведення роз’яснювальної роботи серед роботодавців щодо застосування праці іноземців та осіб без громадянства з метою запобігання їх нелегальної зайнятості</t>
  </si>
  <si>
    <t>4.1.Створення та організація роботи обласної міжвідомчої комісії з питань забезпечення гарантій зайнятості неповнолітніх, дітей-сиріт і дітей, які позбавлені батьківського піклування, та відповідних комісій у містах та районах області</t>
  </si>
  <si>
    <t>4.2. Винесення на розгляд обласної міжвідомчої комісії з питань забезпечення гарантій зайнятості неповнолітніх, дітей-сиріт і дітей, які позбавлені батьківського піклування, питань у межах компетенції для забезпечення продуктивної зайнятості осіб даних категорій</t>
  </si>
  <si>
    <t>4.3.Забезпечення  висвітлення вимог законодавства щодо прав та гарантій зайнятості неповнолітніх осіб,  дітей-сиріт і дітей, які позбавлені батьківського піклування, осіб з інвалідністю у місцевих засобах масової інформації та на інформаційних сайтах</t>
  </si>
  <si>
    <t>4.4.Сприяння впровадженню нових форм профорієнтаційної роботи з учнівською молоддю з метою зацікавленості в професіях та спеціальностях, які користуються попитом на ринку праці</t>
  </si>
  <si>
    <t xml:space="preserve">4.5.З метою подальшого професійного самовизначення надання комплексних профорієнтаційних послуг випускникам загальноосвітніх шкіл, шкіл-інтернатів, в т.ч. з числа дітей-сиріт, підлітків, які перебувають на обліку в службі у справах дітей, а також особам з інвалідністю </t>
  </si>
  <si>
    <t xml:space="preserve">4.6.Сприяння проведенню: регіональних турів Всеукраїнських конкурсів «Бізнес – план підприємницької діяльності серед молоді» та «Молодий підприємець року»; циклу тренінгів з працевлаштування молоді у вищих навчальних закладах Донецької області «Крок до успіху» </t>
  </si>
  <si>
    <t>4.9.Забезпечення реалізації статті 29 Закону України «Про зайнятість населення» щодо підвищення конкурентоспроможності та компетентності студентської молоді, зокрема осіб з інвалідністю, шляхом укладання        договорів про стажування між роботодавцями та особами, які продовжують навчання</t>
  </si>
  <si>
    <t>4.11.Забезпечення надання комплексу соціальних послуг, передбачених законодавством про зайнятість, військовослужбовцям, які звільняються з лав Збройних Сил України у зв’язку з реформуванням і не мають права на пенсію</t>
  </si>
  <si>
    <t>4.12.Організація надання соціальних послуг на ринку праці особам з інвалідністю, забезпечивши індивідуальний підхід та доступність з урахуванням медичних рекомендацій, побажань громадян та стану ринку праці області</t>
  </si>
  <si>
    <t>4.13.Забезпечення отримання першої робочої  професії або спеціальності молоддю  з  числа дітей-сиріт,  дітей, позбавлених батьківського піклування, та дітей з інвалідністю після закінчення середніх навчальних закладів</t>
  </si>
  <si>
    <t>4.14.Проведення у містах, де розташовані установи з виконання покарань, цілеспрямованої інформаційної та профорієнтаційної роботи серед осіб, які відбувають покарання, з метою формування у них мотивації до праці. Сприяти працевлаштуванню після відбуття покарання</t>
  </si>
  <si>
    <t>4.15.Посилення  контролю за  дотриманням вимог законодавства про працю неповнолітніх у регіоні, недопущенням виконання неповнолітніми робіт, які за своїм характером чи умовами праці можуть завдавати шкоди їх здоров’ю, безпеці чи моральності, приділення особливої уваги використанню праці дітей з числа тих, які потребують додаткових соціальних гарантій</t>
  </si>
  <si>
    <t xml:space="preserve"> -</t>
  </si>
  <si>
    <t>тис. грн</t>
  </si>
  <si>
    <t xml:space="preserve">Додаток 2 до листа </t>
  </si>
  <si>
    <t>В.М. Рибалко</t>
  </si>
  <si>
    <t>Обсяг фінансування передбачений Програмою на 2015 рік</t>
  </si>
  <si>
    <t>Директор Донецького обласного  центру зайнятості</t>
  </si>
  <si>
    <t xml:space="preserve">В Донецькому обласному центрі зайнятості проводиться роз’яснювальна робота серед роботодавців щодо застосування праці іноземців та осіб без громадянства з метою запобігання нелегальної зайнятості та працевлаштування іноземних громадян без дозволу державної служби зайнятості.
Всі роботодавці та особи, які звертаються до служби зайнятості отримують кваліфіковані інформаційні послуги щодо застосування праці іноземців та осіб без громадянства з метою запобігання їх нелегальної зайнятості. 
Постійно проводиться роз’яснювальна робота з населенням та роботодавцями по нормам законодавства про зайнятість населення, а також з питань недопущення працевлаштування іноземців та осіб без громадянства без дозволу державної служби зайнятості.
В Донецькому обласному центрі зайнятості, кожного другого та четвертого вівторка місяця проводиться постійно діючий семінар з питань працевлаштування в Україні іноземних громадян та осіб без громадянства.
</t>
  </si>
  <si>
    <t xml:space="preserve">З метою подолання (або зменшення) негативних наслідків, центри зайнятості здійснюють превентивні та адаптаційні заходи раннього втручання при запланованому вивільненні працівників як засіб запобігання їх безробіттю. Звертають увагу роботодавців на важливість подолання цих наслідків, надають консультацію з правових питань. 
Усім вивільненим працівникам з підприємств вугільної галузі, при їх зверненні до центрів зайнятості, надається комплекс послуг із сприяння у працевлаштуванні, в тому числі з використанням активних засобів сприяння зайнятості населення (участі у громадських роботах та інших роботах тимчасового характеру, орієнтація на підприємницьку діяльність, навчання, перенавчання або підвищення кваліфікації).
</t>
  </si>
  <si>
    <t>Донецька служба зайнятості веде роботу щодо інформування населення з питань протидії торгівлі людьми. Центри зайнятості з даного питання співпрацюють з місцевими органами влади та місцевими громадськими організаціями: представниками районних відділків поліції, відділів райдержадміністрацій у справах сім'ї і молоді, центрів соціальних служб для сім'ї, дітей та молоді, Донецької обласної ліги ділових та професійних жінок тощо.</t>
  </si>
  <si>
    <r>
      <t>Розпорядженням голови облдержадміністрації від 05.04.2013 №179 «Про створення обласної комісії з питань забезпечення гарантій зайнятості неповнолітніх, в їх числі дітей-сиріт і дітей, які позбавлені батьківського піклування» затверджено персональний склад та положення про відповідну комісію.
У зв'язку з кадровими змінами та з метою упорядкування складу консультативно-дорадчих органів, створених при облдержадміністрації були внесені зміни у персональний склад комісії розпорядженням голови облдержадміністрації від 22.04.2016 №310. У міських і районних центрах зайнятості області працюють комісії з питань забезпечення гарантій зайнятості неповнолітніх, в їх числі дітей-сиріт і дітей, позбавлених батьківського піклування, спільно вирішуються актуальні питання з представниками Головного управління Держпраці у Донецькій області, служби у справах дітей, соціальних служб у справах сім’ї та молоді, іншими зацікавленими структурами.
Крім зазначеної комісії, директори центрів зайнятості області включені до складу Координаційних рад у справах дітей міськвиконкомів та райдержадміністрацій.</t>
    </r>
    <r>
      <rPr>
        <b/>
        <sz val="12"/>
        <rFont val="Times New Roman"/>
        <family val="1"/>
        <charset val="204"/>
      </rPr>
      <t xml:space="preserve">
</t>
    </r>
  </si>
  <si>
    <t>за січень - грудень 2016 року</t>
  </si>
  <si>
    <t>Допомогу по безробіттю одноразово для організації підприємницької діяльності протягом січня-грудня 2016 року отримали 97 осіб, у тому числі 23 особи із числа внутрішньо переміщених (далі – ВПО), 34 особи - із числа військовослужбовців, які брали участь в антитерористичній операції (далі – АТО). Протягом  січня - грудня 2016  року в навчальних закладах області проходили навчання основам ведення бізнесу 105 осіб, у тому числі 26 - із числа ВПО, 33 – із числа учасників АТО.</t>
  </si>
  <si>
    <t>Упродовж 2016 року у громадських роботах та інших роботах тимчасового характеру взяли участь понад 18,2 тис. безробітних.</t>
  </si>
  <si>
    <t>Протягом січня - грудня 2016 року на нові робочі місця з компенсацією роботодавцю витрат єдиного внеску працевлаштовані 839 безробітних, в тому числі 347 осіб, які недостатньо конкурентоспроможні на ринку праці та 492 особи, які працевлаштовані на нові робочі місця в пріоритетних видах економічної діяльності.</t>
  </si>
  <si>
    <t xml:space="preserve">Протягом січня – грудня  2016 року на підприємствах області, що закриваються, спеціалістами служби зайнятості проводилась профорієнтаційна робота з вивільнюваними працівниками. Відвідувачам надана інформація щодо:
• стану ринку праці регіону;
• про послуги, що надає служба зайнятості; 
• про можливості отримання нової професії з урахуванням потреб ринку праці за сприянням служби зайнятості, а також надана психологічна підтримка.   
    У звітному періоді проведено 52 семінари відповідної тематики.
</t>
  </si>
  <si>
    <t>Протягом січня – грудня 2016 року профорієнтаційними послугами охоплено більше 133,4 тис. осіб (надано 464,5 тис. послуг), у тому числі 56,2 тис. осіб – з числа зареєстрованих безробітних (надано 380,7 тис. послуг) і 77,2 тис. осіб – інших категорій (надано 83,8 тис. послуг).
Із загальної кількості охоплених профорієнтаційними послугами безробітних: 
* жінки – 31,5 тис. осіб, кількість наданих профорієнтаційних послуг складає – 216,4 тис.осіб;
* молодь у віці до 35 років – 23,3 тис. осіб, кількість наданих профорієнтаційних послуг складає – 148,9 тис. осіб.</t>
  </si>
  <si>
    <t xml:space="preserve">Протягом січня – грудня 2016 року рівень охоплення безробітних громадян профорієнтаційними послугами склав 93,5%. Особлива увага в наданні профорієнтаційних послуг приділяється:
 Молоді до 35 років – рівень охоплення складає 92,3 %;
 Жінкам – рівень охоплення складає  92,3 %.
</t>
  </si>
  <si>
    <t xml:space="preserve">Протягом 2016 року кількість осіб, які навчались на замовлення роботодавців, склала 8,9 тис. осіб, це 96,4% від загальної кількості осіб, які навчались; закінчили навчання 579 тис.  осіб. Працевлаштовано 7,5 тис. осіб, що складає 95,4%, від загальної кількості осіб, що закінчили навчання на замовлення роботодваців.  </t>
  </si>
  <si>
    <t xml:space="preserve">        Відповідно до наказу Міністерства соціальної політики України від 16.03.2016 року №256 Вище комерційне училище Київського національного економічного університету, Рівненський та Одеський центри професійно-технічної освіти державної служби зайнятості набули статус суб’єктів оцінювання та підтвердження результатів неформального навчання осіб за робітничою професією «Кухар 3-6 розрядів». Донецьким обласним центром зайнятості у липні 2016 року було проведено анкетування безробітних щодо організації підтвердження результатів неформального професійного навчання осіб за робітничими професіями. За результатами анкетування безробітні надали пропозиції щодо розширення переліку робітничих професій, за якими здійснюватиметься підтвердження кваліфікації. Надано пропозицій майже за 70 робітничими професіями.</t>
  </si>
  <si>
    <t xml:space="preserve">Протягом  січня – грудня 2016 року для підтримання конкурентоспроможності деяких категорій громадян шляхом перепідготовки, спеціалізації підвищення кваліфікації за професіями та спеціальностями для пріоритетних видів економічної діяльності в міських та районних центрах зайнятості Донецької області було видано 92 ваучери, з них 78 ваучерів видано громадянам віком старше 45 років, у тому числі 5 ваучерів громадянам з числа ВПО. Найбільша кількість ваучерів була видана за такими професіями та спеціальностями: «Кухар» - 21 шт., «Кондитер» - 15 шт., «Електрогазозварник» - 12 шт., «Психологія» - 10 шт.,  «Професійна освіта (за спеціалізаціями)» - 6 шт., «Менеджмент» - 5 шт.,  «Інженерія програмного забезпечення» - 5 шт. та інші. </t>
  </si>
  <si>
    <t>Для підтримки пріоритетних галузей національної економіки в області ведеться системна робота щодо навчання безробітних на базі Державного навчального закладу «Донецький центр професійно – технічної освіти державної служби зайнятості», де протягом січня – вересня 2016 року проходили навчання 1,9 тис. безробітних, також надається методична та практична допомога щодо впровадження інноваційних та андрагогічних технологій навчання.
Постійно проводиться інформаційно – роз’яснювальна робота та підвищується імідж Державного навчального закладу «Донецький центр професійно – технічної освіти державної служби зайнятості» шляхом розміщення інформації на Web–ресурсі, у соціальній мережі Facebook, листування, особистого та телефонного спілкування з керівниками навчальних закладів.</t>
  </si>
  <si>
    <t xml:space="preserve">З метою створення передумов для професійної самореалізації населення, зокрема, молоді, запобігання безробіттю шляхом формування системи професійної орієнтації були розроблені та затверджені Заходи з професійної орієнтації населення Донецької області на 2016 - 2018 роки.   До реалізації обласного Плану заходів з професійної орієнтації населення залучені: департамент освіти і науки Донецької облдержадміністрації, Управління інформаційної політики та з питань преси облдержадміністрації, Управління у справах сім’ї та молоді Донецької облдержадміністрації, Донецьке обласне відділення Фонду соціального захисту інвалідів, роботодавці області. В березні 2016 року відбулося засідання регіональної Ради з питань професійної орієнтації населення, на якому були підведені підсумки виконання обласного плану заходів з професійної орієнтації населення Донецької області протягом  2015 року та визначені пріоритетні напрямки профорієнтаційної діяльності в області на 2016 рік. </t>
  </si>
  <si>
    <t xml:space="preserve"> Протягом січня – грудня 2016 року спеціалістами з профорієнтації проводились різноманітні профорієнтаційні заходи, такі як, Професіографічні екскурсії, Профорієнтаційні уроки, Дні відкритих дверей для учнівської молоді, Ярмарки професій, Профінформаційний груповий захід для молоді, у тому числі учнівської, Акція "Випускник", Інтерактивний захід для молоді (змагально-мотиваційний, інтелектуально-ігровий тощо).  Загалом проведено 562 заходи. Для надання всебічної профорієнтаційної допомоги проводилась інформаційно - роз’яснювальна робота з батьками учнів та представниками закладів освіти. Так, було проведено Профінформаційний семінар для освітян – 74 заходи; Профінформаційний семінар для батьків – 68 заходів. Профорієнтаційними послугами охоплено більше 24,0 тис. випускників загальноосвітніх шкіл, з яких майже 8,5 тис. отримали  індивідуальні професійні консультації з використанням діагностичних методик.</t>
  </si>
  <si>
    <t xml:space="preserve">Забезпечено підвищення якості робочих місць за умовами та оплатою праці. Станом на 1 січня 2017 року відсутні вакансії з мінімальною заробітною платою для кваліфікованих працівників.                                                                        
</t>
  </si>
  <si>
    <t xml:space="preserve">З метою посилення конструктивної роботи щодо взаємодії з роботодавцями спеціалісти з профорієнтації протягом звітного періоду брали участь у заходах для роботодавців. Були розглянуті питання щодо працевлаштування, підбору кадрів за допомогою психодіагностичних методик, необхідності використання професійного навчання для укомплектування вільних робочих місць, розповсюдження позитивної інформації про підприємства завдяки розташуванню в профінформаційних секторах центрів зайнятості актуальних паспортів підприємств та інші. 
Для популяризації діяльності державної служби зайнятості Донецький обласний центр зайнятості регулярно бере участь у різноманітних заходах за участю соціальних партнерів, роботодавців, громадських організацій. 
Протягом  2016  року було проведено:
- 106 ярмарків вакансій; 
- 28 ярмарків професій та послуг служби зайнятості;
- 199 міні-ярмарки вакансій; 
- 18 ярмарків кар’єри; 
- 300 презентацій роботодавця; 
- 283 виїзних акцій центру зайнятості; 
- 877 день відкритих дверей центру зайнятості; 
- 218  презентації послуг служби зайнятості.
Поряд с цим для висвітлення процесу реалізації Програми  у засобах масової інформації регіонального та місцевого рівня: 
• в пресі надруковано 427 інформаційних матеріалів;
• на радіо вийшло 108 інформацій;
• на  телебаченні – 196 сюжетів та інформацій, 
• в інтернет – виданнях опубліковано 3118 інформаційних матеріалів.
Функціонує веб – портал Донецького обласного центру зайнятості. Щодня оновлюються його матеріали. На порталі опубліковано 786 інформаційних матеріалів. 
За цей період портал Донецького обласного центру зайнятості відвідали майже 12,0 тис. осіб. Користувачі відвідали сторінки сайту більше 34,0 тис. разів.
На веб – порталі Донецького обласного центру зайнятості запроваджено рубрику «Важлива інформація для внутрішньо переміщених осіб», в якій майже щодня розміщуються матеріали,  які є корисними для цієї категорії громадян. 
Також  на порталі функціонує рубрика «Переваги служби за контрактом», яка вміщує в собі актуальну інформацію із залучення громадян до служби за контрактом у Збройних силах України. 
Центрами зайнятості області було організовано проведення:
- 79 засідань «круглих столів» за участю соціальних партнерів, роботодавців та представників ЗМІ;
- 9  прес-конференції;
- 28 брифінгів. 
 В тому числі для популяризації послуг державної служби зайнятості, роз’яснення змісту норм законодавства про зайнятість службою зайнятості Донецької області впроваджено проведення прес – турів за участю представників ЗМІ. 
Служба зайнятості Донецької області здійснює супровід колишніх безробітних, які відкрили власну справу. У спілкуванні з вже успішними сьогодні роботодавцями, що і тепер співпрацюють зі службою зайнятості, приймаючи на роботу безробітних громадян та надаючи перевагу ВПО; підприємцями з числа ВПО, які взяли успішний старт, виникла пропозиція щодо провевдення прес – турів. Оскільки ця тема є вкрай цікавою, збирається широке коло представників преси, радіо, телебачення, провідних інтернет – видань обласного та загальнонаціонального рівня. В результаті служба зайнятості, взагалі не витрачаючи кошти, отримує широку рекламу своїх послуг всіма можливими ЗМІ та дає можливість безкоштовно підприємцям заявити про себе громадськості. З початку 2016 року обласним центром зайнятості проведено 9 прес – турів (починаючи з лютого) в містах Краматорськ, Слов’янськ, Лиман, Маріуполь, Покровськ, Мирноград, Бахмут, Дружківка та Костянтинівка.
На Facebook сторінці Донецького обласного центру зайнятості щодня розміщується актуальна інформація для безробітних громадян, роботодавців, шукачів роботи, соціальних партнерів служби зайнятості, ВПО. Щодня  на сторінках соціальної мережі розміщуються матеріали про діяльність центрів зайнятості Донецької області, історії успіху у працевлаштуванні внутрішньо переміщених осіб, відеоматеріали, виступи представників служби зайнятості на телебаченні. </t>
  </si>
  <si>
    <t>Протягом січня – грудня 2016 року в центрах зайнятості області проведено більше 2,7 тис. семінарів відповідної тематики із залученням понад 37,0 тис. осіб. 
Основними тематиками семінарів є:
• «Торгівля людьми – міфи та реальність»;
• «Жінка на ринку праці»;
• «Успішне працевлаштування»;
• «Протидія торгівлі людьми»;
• «Працевлаштування за кордоном»;
• «Мрія про життя за кордоном»;
• «Неврегульована міграція та її наслідки» тощо.
Найбільшу увагу на семінарах з протидії торгівлі людьми спеціалісти служби зайнятості приділяють потенційно вразливим групам: жінкам, молоді, дітям-сиротам.</t>
  </si>
  <si>
    <t>Служба зайнятості області в своїй роботі використовує сучасні технології, на  сьогодні це програмно – апаратний комплекс «Профорієнтаційний термінал» (далі – ПАК). Фахівці центрів зайнятості систематично проводять профорієнтаційну роботу з учнями загальноосвітніх навчальних закладів, їх батьками та педагогічними працівниками з використанням ПАК. Протягом звітного періоду проведено 528 групових заходів, за участю понад 13,5 тис. осіб. 
Мобільні транспортні засоби інформування служби зайнятості (мобільні центри зайнятості та мобільні центри профорієнтації) забезпечені сучасними інформаційними технологіями і дозволяють довести інформацію про ситуацію на ринку праці, ознайомити з переліком вакантних робочих місць і послугами служби зайнятості, при бажанні клієнта – визначити його професійні схильності для подальшого працевлаштування. Протягом 2016 року організовано та проведено 77 заходів з використанням мобільних засобів служби зайнятості у ході якого 4,4 тис. осіб отримали профорієнтаційні послуги.</t>
  </si>
  <si>
    <t xml:space="preserve">На Web-сайті Донецької обласної служби зайнятості та Інтернет – порталі Державної служби зайнятості України надається об’єктивна інформація про попит та пропозицію робочої сили, поради щодо працевлаштування за кордоном та як не стати жертвою работоргівців. Адже ця інформація є реальним чинником запобігання нелегальній трудовій міграції та торгівлі людьми. 
Донецьким обласним центром зайнятості постійно висвітлюється інформація на Web-порталі Служби зайнятості. У звітний період було розміщено 45 статей у рубриці «Служба зайнятості – випускникам шкіл» щодо порад з вибору професій. Постійно оновлюється Барометр професій, який відображає ступінь потреби економіки регіону у професіях та спеціальностях.
На веб – порталі Донецького обласного центру зайнятості працює рубрика «Важлива інформація для ВПО», в якій майже щодня розміщуються матеріали,  які є корисними для цієї категорії громадян.  </t>
  </si>
  <si>
    <t>Протягом 2016 року проведено два засідання комісії (12.05.2016, 22.11.2016). Протокол засідання комісії направлено керівникам структурних підрозділів для реагування. Члени комісії дійшли згоди, що ефективний вплив на сферу зайнятості молоді можливий лише за умови об’єднання спільних зусиль влади та соціальних партнерів (громадських, волонтерських організацій, роботодавців) на всіх етапах діалогу.
В 2016 році було організовано тимчасове працевлаштування неповнолітніх в період літніх канікул за рахунок місцевих бюджетів:
• у місті Торецьк 19 неповнолітніх взяли участь в громадських роботах з благоустрою та озеленення територій міста на базі комунального підприємства «Торецьккомсервіс»  (з міського бюджету було виділено 19,98 тис. грн.);
• у місті Мирноград були проведені оплачувані громадські роботи із залученням 30 неповнолітніх за такими видами: благоустрій, впорядкування, озеленення зон відпочинку (з міського бюджету було виділено 52 тис. грн.).</t>
  </si>
  <si>
    <t>Забезпечено підвищення рівня інформування неповнолітніх осіб, дітей-сиріт і дітей, які позбавлені батьківського піклування, осіб з інвалідністю щодо можливостей працевлаштування.
Центрами зайнятості області у засобах масової інформації висвітлюються питання про захист прав неповнолітніх у сфері трудових відносин, про необхідність надання звітності щодо працевлаштування громадян, що мають додаткові гарантії працевлаштування, в тому числі дітей – сиріт. На сайтах міських та районних рад, на сторінках Facebook постійно розміщується інформація про послуги служби зайнятості населенню, у тому числі щодо заходів, спрямованих сприянню зайнятості інвалідів, неповнолітніх осіб, дітей – сиріт і дітей, які позбавлені батьківського піклування про останні зміни у законодавстві та новітні підходи у роботі із соціально вразливими категоріями безробітних. Також розміщується та оновлюється інформація про вакансії для інвалідів.
Протягом січня – грудня 2016 року були публікації: газета «Вісті Донбасу» «Донецька обласна служба зайнятості – за активну позицію молоді на ринку праці», Першотравнева районна газета «Сельская новь» стаття «Організація літнього відпочинку, оздоровлення та зайнятості неповнолітніх у 2016 році». Життя – інтернет газета «Донецька обласна служба зайнятості дає роботу неповнолітнім». 
На сайтах: UKR.NET, СНІР «Тимчасова зайнятість неповнолітніх осіб у м. Мирноград», МЕТА новини «Особлива увага – працевлаштування соціально вразливих верств населення», Донбас інформаційний «Про якість надання соціальних послуг особам, які мають додаткові гарантії у сприянні працевлаштуванню, у тому числі неповнолітні особи та діти-сироти». На сайті Покровська та Мирнограда «06239» стаття «Працевлаштування неповнолітніх - пріоритетне завдання Мирноградського міського центру зайнятості», На порталі новин Покровська, Мирнограда та Добропілля «shkvarki.org» стаття «Ярмарок професій для майбутніх випускників».
Центрами зайнятості Донецької області організовано роботу інформаційно-консультаційного центру (ІКЦ) «Під одним дахом». Мета цього центру – надання комплексних інформаційно-консультаційних послуг в одному приміщенні і в один день для різних соціальних груп і вікових категорій населення тому числі неповнолітніх та дітей – сиріт.</t>
  </si>
  <si>
    <t xml:space="preserve">  З метою орієнтації молоді на отримання професій, які мають попит на локальному ринку праці, популяризації отримання освіти на базі навчальних закладів регіону за професіями та спеціальностями, які необхідні виробничому комплексу області,  підвищення інформованості з питань вибору професії та стану ринку праці регіону службою зайнятості Донецької області впроваджено проведення ряду профорієнтаційно - мотиваційних заходів.
Так, з метою створення сприятливих умов для забезпечення професійного самовизначення та творчого, інтелектуального і духовного розвитку молоді, розширення уявлення про світ професій та формування свідомого підходу до вибору професії Донецький обласний центр зайнятості став ініціатором щодо проведення конкурсу малюнків «Моя майбутня професія» серед учнів 8-11 класів загальноосвітніх навчальних закладів регіону. Мета конкурсу: підвищення рівня інформованості учнівською молоді та їх батьків про  світ професій; пропагування робітничих професій; виявлення і заохочення талановитої молоді; допомога у професійному самовизначенні учнів загальноосвітніх навчальних закладів. Творчі доробки юних художників, а це понад 160 робіт, було представлено на розсуд журі, до складу якого увійшли представники центру зайнятості. Самі ж роботи були яскравим прикладом того, що діти талановиті, творчо розвинені, оригінальні у своєму баченні та уявленні про світ професій.
Членам журі прийшлося нелегко, адже важко було визначитись, хто ж краще представив свою майбутню професію. Тож після обговорення та невеликої дискусії було визначено 32 переможця, яких буде нагороджено дипломами, а інші представлені роботи – грамотами учасників.</t>
  </si>
  <si>
    <t xml:space="preserve">Особлива увага приділяється професійному самовизначенню молоді, яке є основним завданням профорієнтаційної роботи. Для забезпечення ефективного виявлення нахилів, спроможностей, переваг, сприяння майбутньому оптимальному професійному самовизначенню, спеціалістами центрів зайнятості надаються різноманітні профінформаційні та профконсультаційні послуги із застосуванням психодіагностики (групові та індивідуальні).
На порталі із профорієнтації для молоді «Моя кар’єра», створеному за підтримки ПРООН для інформування молоді з питань освіти, вибору професії, можливостей стажування, працевлаштування, стану ринку праці, реалізована можливість проходження безкоштовного профорієнтаційного тестування  для молоді за однією з найкращих світових методик «Мagellano Університет». Спеціалісти служби зайнятості надають школярам консультації щодо професійної інтерпретації результатів тестування.
Так, у 2016 році фахівці Донецького обласного центру зайнятості на базі ДНЗ «Донецький центр ПТО ДСЗ» (далі – центр ПТО) в м. Краматорськ провели професіографічну екскурсію для учнів випускних класів загальноосвітніх шкіл міста. Учні були ознайомлені із сучасними профорієнтаційними інструментами щодо професійного самовизначення та побудови портфоліо кар’єрного просування, професіями та спеціальностями, за якими можливе навчання в центрі ПТО, їх значенням для суспільства та економічного розвитку регіону. Оглядова екскурсія центром ПТО надала можливість побачити організацію навчального процесу, діти задавали питання викладачам стосовно їх праці та організації навчання. Учні випускних класів потребують допомоги у виборі професії, тому фахівці служби зайнятості ознайомили їх зі світом професій, правилами вибору професії, переліком затребуваних на місцевому ринку праці спеціальностей та можливістю проходження безкоштовного профорієнтаційного тестування щодо самовизначення «Magellano Університет». Був продемонстрований мультиплікаційний фільм, що мотивує людину на успіх та віру в себе.
Також учням була надана можливість пройти тестування та визначити свої професійні інтереси та здібності. У звітному періоді для учнівської молоді організовувалося проведення групових та масових профорієнтаційних заходів: Уроків вибору професії, Профорієнтаційних зустрічей, Інформаційних днів, Днів центру зайнятості, Уроків реального трудового життя та інше.  Взагалі проведено 562 заходи щодо мотивації  молоді до вибору робітничих професій, до яких залучено майже 22,5 тис. осіб. </t>
  </si>
  <si>
    <t>Забезпечено підтримку економічно активного населення, зокрема молоді, у започаткуванні власної справи. За сприянням служби зайнятості протягом 2016 року власну справу започаткували  44 особи з числа молоді до 35 років.</t>
  </si>
  <si>
    <t xml:space="preserve">Станом на 01.01.2017 року 329 підприємств області повідомили про можливість організації стажування 710 осіб із числа студентів вищих та учнів професійно-технічних навчальних закладів.
 </t>
  </si>
  <si>
    <t xml:space="preserve">Протягом 2016 року з компенсацією єдиного внеску на загальнообов'язкове державне соціальне страхування працевлаштовано з числа молоді, яка закінчила або припинила навчання у загальноосвітніх, професійно-технічних і вищих навчальних закладах і яка вперше приймається на роботу 9 осіб. 
Діти-сироти та діти, позбавлені батьківського піклування на  новостворені робочі місця з компенсацією єдиного соціального внеску на загальнообов’язкове державне соціальне страхування України протягом звітного періоду не працевлаштовувались. 
</t>
  </si>
  <si>
    <t>Військовослужбовці, які звільняються з лав Збройних Сил України у зв’язку з реформуванням і не мають права на пенсію, до міських та районних центрів зайнятості протягом 2016 року не  зверталися.</t>
  </si>
  <si>
    <t>Громадянам з інвалідністю, які звертаються за сприянням у працевлаштуванні до центрів зайнятості, надаються усі послуги, передбачені діючим законодавством. Підбір підходящої роботи для осіб з інвалідністю здійснюється відповідно до їх професійних навичок, знань, індивідуальної програми реабілітації та з урахуванням побажань щодо умов праці.
Протягом 2016 року послугами служби зайнятості скористалися 2,7 тис. осіб з інвалідністю, які мали статус безробітного. З них згідно з вимогами законодавства щодо  підходящої роботи працевлаштовані 530 осіб з інвалідністю, 1 безробітний даної категорії отримав одноразову виплату допомоги по безробіттю для організації підприємницької діяльності. Протягом січня – грудня 2016 року проходили професійне навчання 299 осіб. У громадських та інших роботах тимчасового характеру брали участь 753 особи даної категорії.</t>
  </si>
  <si>
    <t xml:space="preserve">Протягом січня – грудня 2016 року мали статус безробітного 5 осіб з числа неповнолітніх. Всім особам зазначеної категорії відповідно до діючого законодавства надається повний комплекс соціальних послуг, а саме, здійснюється підбір підходящої роботи, надаються індивідуальні і групові профорієнтаційні послуги. 
Працевлаштовані за направленням міських та районних центрів зайнятості області 2 особи зазначеної категорії.
Станом на 01.01.2017 отримують послуги служби зайнятості 2 неповнолітні особи, які навчаються за професією перукар (перукар – модельєр). З них 1 особа з числа неповнолітніх, які досягли 18 років після реєстрації.
Одній особі з числа неповнолітніх припинено реєстрацію у зв’язку з невідвідуванням центру зайнятості (зміна місця проживання). За даним фактом проінформовано соціальну службу для сім’ї, дітей та молоді, службу у справах дітей.
</t>
  </si>
  <si>
    <t>В усіх виправних колоніях створено куточки служби зайнятості, де розміщена   інформація про адреси центрів зайнятості області, нормативні документи, матеріали з питань,   що знаходяться в компетенції служби зайнятості. Інформаційні матеріали постійно оновлюються.
Між адміністрацією установ, що виконують покарання, та міськими (районними)  центрами зайнятості області укладені угоди про співпрацю з метою формування мотивації до праці осіб, які відбувають покарання, надання  їм інформаційних  та консультаційних послуг з питань законодавства про зайнятість та соціальне страхування на випадок безробіття.  
Згідно затверджених  графіків спеціалістами  центрів зайнятості  проводяться виїзні інформаційні заходи безпосередньо у виправних колоніях. Особам, які приймають участь у заходах, надається інформація про стан ринку праці регіону, послуги служби зайнятості,   можливість набуття професії за направленням служби зайнятості, інші питання, що знаходяться у компетенції державної служби зайнятості. Засуджених ознайомлюють з їх правами та обов’язками у разі звернення до служби зайнятості, у тому числі з правом на отримання  додаткових гарантій працевлаштування. 
Протягом 2016 року у виправних колоніях області проведено 14 профорієнтаційних заходів із залученням більше 200 осіб. Усім засудженим надані індивідуальні профконсультаційні послуги.</t>
  </si>
  <si>
    <t>В Донецькій області діє обласна комісія з питань забезпечення гарантій зайнятості неповнолітніх, в їх числі дітей-сиріт і дітей, які позбавлені батьківського піклування (розпорядження голови облдержадміністрації від 05 квітня 2013 року №179 «Про створення обласної комісії з питань забезпечення гарантій зайнятості неповнолітніх, в їх числі дітей-сиріт і дітей, які позбавлені батьківського піклування»). Протягом 2016 року проведено два засідання (12.05.2016, 22.11.2016) комісії щодо забезпечення гарантій зайнятості неповнолітніх, в їх числі дітей-сиріт і дітей, які позбавлені батьківського піклування.</t>
  </si>
  <si>
    <t xml:space="preserve">16 грудня 2016 року представник служби зайнятості прийняв участь до засідання регіональної експертної ради з питань ліцензування та атестації навчальних закладів при управлінні освіти і науки Донецької облдержадміністрації.
</t>
  </si>
  <si>
    <t>від 26.01.2017 № 02/240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</si>
</sst>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0"/>
      <name val="Arial Cyr"/>
      <charset val="204"/>
    </font>
    <font>
      <sz val="8"/>
      <name val="Arial Cyr"/>
      <charset val="204"/>
    </font>
    <font>
      <sz val="10"/>
      <name val="Times New Roman"/>
      <family val="1"/>
      <charset val="204"/>
    </font>
    <font>
      <sz val="8"/>
      <name val="Times New Roman"/>
      <family val="1"/>
      <charset val="204"/>
    </font>
    <font>
      <i/>
      <sz val="14"/>
      <name val="Times New Roman"/>
      <family val="1"/>
      <charset val="204"/>
    </font>
    <font>
      <sz val="14"/>
      <name val="Times New Roman"/>
      <family val="1"/>
      <charset val="204"/>
    </font>
    <font>
      <sz val="14"/>
      <name val="Symbol"/>
      <family val="1"/>
      <charset val="2"/>
    </font>
    <font>
      <sz val="12"/>
      <name val="Arial Cyr"/>
      <charset val="204"/>
    </font>
    <font>
      <sz val="10"/>
      <color indexed="10"/>
      <name val="Times New Roman"/>
      <family val="1"/>
      <charset val="204"/>
    </font>
    <font>
      <sz val="10"/>
      <color indexed="10"/>
      <name val="Arial Cyr"/>
      <charset val="204"/>
    </font>
    <font>
      <sz val="14"/>
      <color indexed="10"/>
      <name val="Times New Roman"/>
      <family val="1"/>
      <charset val="204"/>
    </font>
    <font>
      <sz val="12"/>
      <name val="Times New Roman"/>
      <family val="1"/>
      <charset val="204"/>
    </font>
    <font>
      <b/>
      <sz val="12"/>
      <name val="Times New Roman"/>
      <family val="1"/>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63">
    <xf numFmtId="0" fontId="0" fillId="0" borderId="0" xfId="0"/>
    <xf numFmtId="0" fontId="3" fillId="0" borderId="0" xfId="0" applyFont="1" applyFill="1" applyAlignment="1">
      <alignment horizontal="justify" vertical="center"/>
    </xf>
    <xf numFmtId="0" fontId="1" fillId="0" borderId="0" xfId="0" applyFont="1" applyFill="1"/>
    <xf numFmtId="0" fontId="11" fillId="0" borderId="1" xfId="0" applyFont="1" applyFill="1" applyBorder="1" applyAlignment="1">
      <alignment vertical="center" wrapText="1"/>
    </xf>
    <xf numFmtId="0" fontId="11" fillId="0" borderId="1" xfId="0" applyFont="1" applyFill="1" applyBorder="1" applyAlignment="1">
      <alignment vertical="top" wrapText="1"/>
    </xf>
    <xf numFmtId="0" fontId="11" fillId="0" borderId="1" xfId="0" applyFont="1" applyFill="1" applyBorder="1" applyAlignment="1">
      <alignment horizontal="left" vertical="center" wrapText="1"/>
    </xf>
    <xf numFmtId="0" fontId="7" fillId="0" borderId="0" xfId="0" applyFont="1" applyFill="1"/>
    <xf numFmtId="0" fontId="7" fillId="0" borderId="0" xfId="0" applyFont="1" applyFill="1" applyBorder="1"/>
    <xf numFmtId="0" fontId="11" fillId="0" borderId="0" xfId="0" applyFont="1" applyFill="1" applyBorder="1" applyAlignment="1">
      <alignment horizontal="left" vertical="center" wrapText="1"/>
    </xf>
    <xf numFmtId="0" fontId="11" fillId="0" borderId="0" xfId="0" applyFont="1" applyFill="1" applyBorder="1" applyAlignment="1">
      <alignment horizontal="right" vertical="center" wrapText="1"/>
    </xf>
    <xf numFmtId="0" fontId="7" fillId="0" borderId="1" xfId="0" applyFont="1" applyFill="1" applyBorder="1" applyAlignment="1">
      <alignment horizontal="center"/>
    </xf>
    <xf numFmtId="0" fontId="2" fillId="0" borderId="0" xfId="0" applyFont="1" applyFill="1" applyAlignment="1">
      <alignment horizontal="left" vertical="center" wrapText="1"/>
    </xf>
    <xf numFmtId="0" fontId="11" fillId="0" borderId="0" xfId="0" applyFont="1" applyFill="1" applyBorder="1" applyAlignment="1">
      <alignment horizontal="justify" vertical="top"/>
    </xf>
    <xf numFmtId="0" fontId="11" fillId="0" borderId="1" xfId="0" applyFont="1" applyFill="1" applyBorder="1" applyAlignment="1">
      <alignment horizontal="justify" vertical="top" wrapText="1"/>
    </xf>
    <xf numFmtId="164" fontId="11" fillId="0" borderId="1" xfId="0" applyNumberFormat="1" applyFont="1" applyFill="1" applyBorder="1" applyAlignment="1">
      <alignment horizontal="center"/>
    </xf>
    <xf numFmtId="0" fontId="7" fillId="0" borderId="0" xfId="0" applyFont="1" applyFill="1" applyBorder="1" applyAlignment="1">
      <alignment vertical="center" wrapText="1"/>
    </xf>
    <xf numFmtId="164" fontId="11" fillId="0" borderId="1" xfId="0" applyNumberFormat="1" applyFont="1" applyFill="1" applyBorder="1" applyAlignment="1">
      <alignment horizontal="center" wrapText="1"/>
    </xf>
    <xf numFmtId="0" fontId="7" fillId="0" borderId="0" xfId="0" applyFont="1" applyFill="1" applyAlignment="1">
      <alignment vertical="center" wrapText="1"/>
    </xf>
    <xf numFmtId="0" fontId="11"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ont="1" applyFill="1"/>
    <xf numFmtId="164" fontId="11" fillId="0" borderId="1" xfId="0" applyNumberFormat="1" applyFont="1" applyFill="1" applyBorder="1"/>
    <xf numFmtId="0" fontId="11" fillId="0" borderId="1" xfId="0" applyFont="1" applyFill="1" applyBorder="1" applyAlignment="1">
      <alignment wrapText="1"/>
    </xf>
    <xf numFmtId="0" fontId="12" fillId="0" borderId="1" xfId="0" applyFont="1" applyFill="1" applyBorder="1" applyAlignment="1">
      <alignment vertical="center" wrapText="1"/>
    </xf>
    <xf numFmtId="164" fontId="11" fillId="0" borderId="1" xfId="0" applyNumberFormat="1" applyFont="1" applyFill="1" applyBorder="1" applyAlignment="1">
      <alignment horizontal="center" vertical="center"/>
    </xf>
    <xf numFmtId="164" fontId="11" fillId="0" borderId="2" xfId="0" applyNumberFormat="1" applyFont="1" applyFill="1" applyBorder="1" applyAlignment="1">
      <alignment horizontal="center" vertical="top"/>
    </xf>
    <xf numFmtId="164" fontId="11" fillId="0" borderId="2" xfId="0" applyNumberFormat="1" applyFont="1" applyFill="1" applyBorder="1" applyAlignment="1">
      <alignment horizontal="justify" vertical="top"/>
    </xf>
    <xf numFmtId="0" fontId="11" fillId="0" borderId="2" xfId="0" applyFont="1" applyFill="1" applyBorder="1" applyAlignment="1">
      <alignment horizontal="justify" vertical="top" wrapText="1"/>
    </xf>
    <xf numFmtId="0" fontId="7" fillId="0" borderId="0" xfId="0" applyFont="1" applyFill="1" applyBorder="1" applyAlignment="1">
      <alignment horizontal="center" vertical="center"/>
    </xf>
    <xf numFmtId="0" fontId="7"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0" fillId="0" borderId="0" xfId="0" applyFill="1"/>
    <xf numFmtId="0" fontId="0" fillId="0" borderId="0" xfId="0" applyFill="1" applyAlignment="1">
      <alignment horizontal="center"/>
    </xf>
    <xf numFmtId="0" fontId="11" fillId="0" borderId="1" xfId="0" applyFont="1" applyFill="1" applyBorder="1" applyAlignment="1">
      <alignment horizontal="justify" vertical="top"/>
    </xf>
    <xf numFmtId="0" fontId="5" fillId="0" borderId="0" xfId="0" applyFont="1" applyFill="1" applyAlignment="1">
      <alignment horizontal="justify" vertical="center"/>
    </xf>
    <xf numFmtId="0" fontId="6" fillId="0" borderId="0" xfId="0" applyFont="1" applyFill="1" applyAlignment="1">
      <alignment horizontal="justify" vertical="center"/>
    </xf>
    <xf numFmtId="0" fontId="5" fillId="0" borderId="0" xfId="0" applyFont="1" applyFill="1"/>
    <xf numFmtId="0" fontId="10" fillId="0" borderId="0" xfId="0" applyFont="1" applyFill="1" applyAlignment="1">
      <alignment horizontal="justify" vertical="center"/>
    </xf>
    <xf numFmtId="0" fontId="9" fillId="0" borderId="0" xfId="0" applyFont="1" applyFill="1"/>
    <xf numFmtId="0" fontId="8" fillId="0" borderId="1" xfId="0" applyFont="1" applyFill="1" applyBorder="1" applyAlignment="1">
      <alignment horizontal="left" vertical="top" wrapText="1"/>
    </xf>
    <xf numFmtId="0" fontId="11" fillId="0" borderId="1" xfId="0" applyFont="1" applyFill="1" applyBorder="1" applyAlignment="1">
      <alignment horizontal="justify" vertical="top" wrapText="1" readingOrder="1"/>
    </xf>
    <xf numFmtId="0" fontId="4" fillId="0" borderId="0" xfId="0" applyFont="1" applyFill="1" applyAlignment="1">
      <alignment horizontal="justify" vertical="center"/>
    </xf>
    <xf numFmtId="0" fontId="9" fillId="0" borderId="0" xfId="0" applyFont="1" applyFill="1" applyAlignment="1">
      <alignment horizontal="center" vertical="center"/>
    </xf>
    <xf numFmtId="0" fontId="11" fillId="0" borderId="1" xfId="0" applyNumberFormat="1" applyFont="1" applyFill="1" applyBorder="1" applyAlignment="1">
      <alignment horizontal="justify" vertical="top" wrapText="1"/>
    </xf>
    <xf numFmtId="0" fontId="7" fillId="0" borderId="0" xfId="0" applyFont="1" applyFill="1" applyAlignment="1">
      <alignment horizontal="left" wrapText="1"/>
    </xf>
    <xf numFmtId="0" fontId="11" fillId="0" borderId="2" xfId="0" applyFont="1" applyFill="1" applyBorder="1" applyAlignment="1">
      <alignment horizontal="justify" vertical="top" wrapText="1"/>
    </xf>
    <xf numFmtId="0" fontId="11" fillId="0" borderId="4" xfId="0" applyFont="1" applyFill="1" applyBorder="1" applyAlignment="1">
      <alignment horizontal="justify" vertical="top" wrapText="1"/>
    </xf>
    <xf numFmtId="0" fontId="11" fillId="0" borderId="3" xfId="0" applyFont="1" applyFill="1" applyBorder="1" applyAlignment="1">
      <alignment horizontal="justify" vertical="top" wrapText="1"/>
    </xf>
    <xf numFmtId="0" fontId="11" fillId="0" borderId="2" xfId="0" applyNumberFormat="1" applyFont="1" applyFill="1" applyBorder="1" applyAlignment="1">
      <alignment horizontal="justify" vertical="top" wrapText="1" readingOrder="1"/>
    </xf>
    <xf numFmtId="0" fontId="11" fillId="0" borderId="4" xfId="0" applyNumberFormat="1" applyFont="1" applyFill="1" applyBorder="1" applyAlignment="1">
      <alignment horizontal="justify" vertical="top" wrapText="1" readingOrder="1"/>
    </xf>
    <xf numFmtId="0" fontId="11" fillId="0" borderId="3" xfId="0" applyNumberFormat="1" applyFont="1" applyFill="1" applyBorder="1" applyAlignment="1">
      <alignment horizontal="justify" vertical="top" wrapText="1" readingOrder="1"/>
    </xf>
    <xf numFmtId="164" fontId="11" fillId="0" borderId="2" xfId="0" applyNumberFormat="1" applyFont="1" applyFill="1" applyBorder="1" applyAlignment="1">
      <alignment horizontal="center"/>
    </xf>
    <xf numFmtId="164" fontId="11" fillId="0" borderId="4" xfId="0" applyNumberFormat="1" applyFont="1" applyFill="1" applyBorder="1" applyAlignment="1">
      <alignment horizontal="center"/>
    </xf>
    <xf numFmtId="164" fontId="11" fillId="0" borderId="3" xfId="0" applyNumberFormat="1" applyFont="1" applyFill="1" applyBorder="1" applyAlignment="1">
      <alignment horizontal="center"/>
    </xf>
    <xf numFmtId="0" fontId="7" fillId="0" borderId="0"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7" fillId="0" borderId="0" xfId="0" applyFont="1" applyFill="1" applyAlignment="1">
      <alignment horizontal="center"/>
    </xf>
    <xf numFmtId="0" fontId="12" fillId="0" borderId="1" xfId="0" applyFont="1" applyFill="1" applyBorder="1" applyAlignment="1">
      <alignment horizontal="center"/>
    </xf>
    <xf numFmtId="0" fontId="12" fillId="0" borderId="1" xfId="0" applyFont="1" applyFill="1" applyBorder="1" applyAlignment="1">
      <alignment horizontal="center" vertical="top" wrapText="1"/>
    </xf>
    <xf numFmtId="0" fontId="12" fillId="0" borderId="1" xfId="0" applyFont="1" applyFill="1" applyBorder="1" applyAlignment="1">
      <alignment horizontal="center" wrapText="1"/>
    </xf>
    <xf numFmtId="0" fontId="0" fillId="0" borderId="3" xfId="0" applyFill="1" applyBorder="1"/>
  </cellXfs>
  <cellStyles count="1">
    <cellStyle name="Обычный"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X62"/>
  <sheetViews>
    <sheetView tabSelected="1" topLeftCell="B1" zoomScaleSheetLayoutView="40" workbookViewId="0">
      <selection activeCell="R3" sqref="R3"/>
    </sheetView>
  </sheetViews>
  <sheetFormatPr defaultRowHeight="12.75" x14ac:dyDescent="0.2"/>
  <cols>
    <col min="1" max="1" width="31.28515625" style="19" customWidth="1"/>
    <col min="2" max="2" width="12.85546875" style="20" customWidth="1"/>
    <col min="3" max="4" width="6.85546875" style="20" customWidth="1"/>
    <col min="5" max="5" width="8.28515625" style="20" customWidth="1"/>
    <col min="6" max="6" width="12.5703125" style="20" customWidth="1"/>
    <col min="7" max="7" width="12.28515625" style="20" customWidth="1"/>
    <col min="8" max="8" width="7.28515625" style="20" customWidth="1"/>
    <col min="9" max="9" width="6.85546875" style="20" customWidth="1"/>
    <col min="10" max="10" width="8.28515625" style="20" customWidth="1"/>
    <col min="11" max="11" width="12.42578125" style="20" customWidth="1"/>
    <col min="12" max="12" width="11.5703125" style="20" customWidth="1"/>
    <col min="13" max="14" width="6.85546875" style="20" customWidth="1"/>
    <col min="15" max="15" width="8.85546875" style="20" customWidth="1"/>
    <col min="16" max="16" width="12.140625" style="20" customWidth="1"/>
    <col min="17" max="17" width="14" style="20" customWidth="1"/>
    <col min="18" max="18" width="6.85546875" style="20" customWidth="1"/>
    <col min="19" max="19" width="6.5703125" style="20" customWidth="1"/>
    <col min="20" max="20" width="10.28515625" style="20" customWidth="1"/>
    <col min="21" max="21" width="10.7109375" style="20" customWidth="1"/>
    <col min="22" max="22" width="64.85546875" style="11" customWidth="1"/>
    <col min="23" max="16384" width="9.140625" style="31"/>
  </cols>
  <sheetData>
    <row r="1" spans="1:23" ht="15.75" x14ac:dyDescent="0.2">
      <c r="A1" s="15"/>
      <c r="B1" s="7"/>
      <c r="C1" s="7"/>
      <c r="D1" s="7"/>
      <c r="E1" s="7"/>
      <c r="F1" s="7"/>
      <c r="G1" s="7"/>
      <c r="H1" s="7"/>
      <c r="I1" s="7"/>
      <c r="J1" s="7"/>
      <c r="K1" s="7"/>
      <c r="L1" s="7"/>
      <c r="M1" s="7"/>
      <c r="N1" s="7"/>
      <c r="O1" s="7"/>
      <c r="P1" s="7"/>
      <c r="Q1" s="7"/>
      <c r="R1" s="7" t="s">
        <v>60</v>
      </c>
      <c r="S1" s="7"/>
      <c r="T1" s="7"/>
      <c r="U1" s="7"/>
      <c r="V1" s="8"/>
    </row>
    <row r="2" spans="1:23" ht="15.75" x14ac:dyDescent="0.2">
      <c r="A2" s="15"/>
      <c r="B2" s="7"/>
      <c r="C2" s="7"/>
      <c r="D2" s="7"/>
      <c r="E2" s="7"/>
      <c r="F2" s="7"/>
      <c r="G2" s="7"/>
      <c r="H2" s="7"/>
      <c r="I2" s="7"/>
      <c r="J2" s="7"/>
      <c r="K2" s="7"/>
      <c r="L2" s="7"/>
      <c r="M2" s="7"/>
      <c r="N2" s="7"/>
      <c r="O2" s="7"/>
      <c r="P2" s="7"/>
      <c r="Q2" s="7"/>
      <c r="R2" s="7" t="s">
        <v>13</v>
      </c>
      <c r="S2" s="7"/>
      <c r="T2" s="7"/>
      <c r="U2" s="7"/>
      <c r="V2" s="8"/>
    </row>
    <row r="3" spans="1:23" ht="15.75" x14ac:dyDescent="0.2">
      <c r="A3" s="15"/>
      <c r="B3" s="7"/>
      <c r="C3" s="7"/>
      <c r="D3" s="7"/>
      <c r="E3" s="7"/>
      <c r="F3" s="7"/>
      <c r="G3" s="7"/>
      <c r="H3" s="7"/>
      <c r="I3" s="7"/>
      <c r="J3" s="7"/>
      <c r="K3" s="7"/>
      <c r="L3" s="7"/>
      <c r="M3" s="7"/>
      <c r="N3" s="7"/>
      <c r="O3" s="7"/>
      <c r="P3" s="7"/>
      <c r="Q3" s="7"/>
      <c r="R3" s="7" t="s">
        <v>99</v>
      </c>
      <c r="S3" s="7"/>
      <c r="T3" s="7"/>
      <c r="U3" s="7"/>
      <c r="V3" s="8"/>
    </row>
    <row r="4" spans="1:23" ht="15" x14ac:dyDescent="0.2">
      <c r="A4" s="15"/>
      <c r="B4" s="7"/>
      <c r="C4" s="54" t="s">
        <v>0</v>
      </c>
      <c r="D4" s="54"/>
      <c r="E4" s="54"/>
      <c r="F4" s="54"/>
      <c r="G4" s="54"/>
      <c r="H4" s="54"/>
      <c r="I4" s="54"/>
      <c r="J4" s="54"/>
      <c r="K4" s="54"/>
      <c r="L4" s="54"/>
      <c r="M4" s="54"/>
      <c r="N4" s="54"/>
      <c r="O4" s="54"/>
      <c r="P4" s="54"/>
      <c r="Q4" s="54"/>
      <c r="R4" s="54"/>
      <c r="S4" s="54"/>
      <c r="T4" s="54"/>
      <c r="U4" s="54"/>
      <c r="V4" s="54"/>
    </row>
    <row r="5" spans="1:23" ht="26.25" customHeight="1" x14ac:dyDescent="0.2">
      <c r="A5" s="15"/>
      <c r="B5" s="7"/>
      <c r="C5" s="54" t="s">
        <v>1</v>
      </c>
      <c r="D5" s="54"/>
      <c r="E5" s="54"/>
      <c r="F5" s="54"/>
      <c r="G5" s="54"/>
      <c r="H5" s="54"/>
      <c r="I5" s="54"/>
      <c r="J5" s="54"/>
      <c r="K5" s="54"/>
      <c r="L5" s="54"/>
      <c r="M5" s="54"/>
      <c r="N5" s="54"/>
      <c r="O5" s="54"/>
      <c r="P5" s="54"/>
      <c r="Q5" s="54"/>
      <c r="R5" s="54"/>
      <c r="S5" s="54"/>
      <c r="T5" s="54"/>
      <c r="U5" s="54"/>
      <c r="V5" s="8"/>
    </row>
    <row r="6" spans="1:23" ht="23.25" customHeight="1" x14ac:dyDescent="0.2">
      <c r="A6" s="15"/>
      <c r="B6" s="7"/>
      <c r="C6" s="28"/>
      <c r="D6" s="28"/>
      <c r="E6" s="28"/>
      <c r="F6" s="54" t="s">
        <v>68</v>
      </c>
      <c r="G6" s="54"/>
      <c r="H6" s="54"/>
      <c r="I6" s="54"/>
      <c r="J6" s="54"/>
      <c r="K6" s="54"/>
      <c r="L6" s="54"/>
      <c r="M6" s="54"/>
      <c r="N6" s="54"/>
      <c r="O6" s="54"/>
      <c r="P6" s="54"/>
      <c r="Q6" s="54"/>
      <c r="R6" s="54"/>
      <c r="S6" s="54"/>
      <c r="T6" s="54"/>
      <c r="U6" s="28"/>
      <c r="V6" s="9" t="s">
        <v>59</v>
      </c>
    </row>
    <row r="7" spans="1:23" ht="39" customHeight="1" x14ac:dyDescent="0.2">
      <c r="A7" s="55" t="s">
        <v>2</v>
      </c>
      <c r="B7" s="55" t="s">
        <v>62</v>
      </c>
      <c r="C7" s="55"/>
      <c r="D7" s="55"/>
      <c r="E7" s="55"/>
      <c r="F7" s="55"/>
      <c r="G7" s="55" t="s">
        <v>9</v>
      </c>
      <c r="H7" s="55"/>
      <c r="I7" s="55"/>
      <c r="J7" s="55"/>
      <c r="K7" s="55"/>
      <c r="L7" s="55" t="s">
        <v>10</v>
      </c>
      <c r="M7" s="55"/>
      <c r="N7" s="55"/>
      <c r="O7" s="55"/>
      <c r="P7" s="55"/>
      <c r="Q7" s="55" t="s">
        <v>11</v>
      </c>
      <c r="R7" s="55"/>
      <c r="S7" s="55"/>
      <c r="T7" s="55"/>
      <c r="U7" s="55"/>
      <c r="V7" s="57" t="s">
        <v>12</v>
      </c>
    </row>
    <row r="8" spans="1:23" ht="15" x14ac:dyDescent="0.2">
      <c r="A8" s="55"/>
      <c r="B8" s="56" t="s">
        <v>8</v>
      </c>
      <c r="C8" s="56" t="s">
        <v>3</v>
      </c>
      <c r="D8" s="56"/>
      <c r="E8" s="56"/>
      <c r="F8" s="56"/>
      <c r="G8" s="56" t="s">
        <v>8</v>
      </c>
      <c r="H8" s="56" t="s">
        <v>3</v>
      </c>
      <c r="I8" s="56"/>
      <c r="J8" s="56"/>
      <c r="K8" s="56"/>
      <c r="L8" s="56" t="s">
        <v>8</v>
      </c>
      <c r="M8" s="56" t="s">
        <v>3</v>
      </c>
      <c r="N8" s="56"/>
      <c r="O8" s="56"/>
      <c r="P8" s="56"/>
      <c r="Q8" s="56" t="s">
        <v>8</v>
      </c>
      <c r="R8" s="56" t="s">
        <v>3</v>
      </c>
      <c r="S8" s="56"/>
      <c r="T8" s="56"/>
      <c r="U8" s="56"/>
      <c r="V8" s="57"/>
    </row>
    <row r="9" spans="1:23" ht="75" x14ac:dyDescent="0.2">
      <c r="A9" s="55"/>
      <c r="B9" s="56"/>
      <c r="C9" s="29" t="s">
        <v>4</v>
      </c>
      <c r="D9" s="29" t="s">
        <v>5</v>
      </c>
      <c r="E9" s="29" t="s">
        <v>6</v>
      </c>
      <c r="F9" s="29" t="s">
        <v>7</v>
      </c>
      <c r="G9" s="56"/>
      <c r="H9" s="29" t="s">
        <v>4</v>
      </c>
      <c r="I9" s="29" t="s">
        <v>5</v>
      </c>
      <c r="J9" s="29" t="s">
        <v>6</v>
      </c>
      <c r="K9" s="29" t="s">
        <v>7</v>
      </c>
      <c r="L9" s="56"/>
      <c r="M9" s="29" t="s">
        <v>4</v>
      </c>
      <c r="N9" s="29" t="s">
        <v>5</v>
      </c>
      <c r="O9" s="29" t="s">
        <v>6</v>
      </c>
      <c r="P9" s="29" t="s">
        <v>7</v>
      </c>
      <c r="Q9" s="56"/>
      <c r="R9" s="29" t="s">
        <v>4</v>
      </c>
      <c r="S9" s="29" t="s">
        <v>5</v>
      </c>
      <c r="T9" s="29" t="s">
        <v>6</v>
      </c>
      <c r="U9" s="29" t="s">
        <v>7</v>
      </c>
      <c r="V9" s="57"/>
    </row>
    <row r="10" spans="1:23" s="32" customFormat="1" ht="15.75" x14ac:dyDescent="0.2">
      <c r="A10" s="29">
        <v>1</v>
      </c>
      <c r="B10" s="10">
        <v>2</v>
      </c>
      <c r="C10" s="10">
        <v>3</v>
      </c>
      <c r="D10" s="10">
        <v>4</v>
      </c>
      <c r="E10" s="10">
        <v>5</v>
      </c>
      <c r="F10" s="10">
        <v>6</v>
      </c>
      <c r="G10" s="10">
        <v>7</v>
      </c>
      <c r="H10" s="10">
        <v>8</v>
      </c>
      <c r="I10" s="10">
        <v>9</v>
      </c>
      <c r="J10" s="10">
        <v>10</v>
      </c>
      <c r="K10" s="10">
        <v>11</v>
      </c>
      <c r="L10" s="10">
        <v>12</v>
      </c>
      <c r="M10" s="10">
        <v>13</v>
      </c>
      <c r="N10" s="10">
        <v>14</v>
      </c>
      <c r="O10" s="10">
        <v>15</v>
      </c>
      <c r="P10" s="10">
        <v>16</v>
      </c>
      <c r="Q10" s="10">
        <v>17</v>
      </c>
      <c r="R10" s="10">
        <v>18</v>
      </c>
      <c r="S10" s="10">
        <v>19</v>
      </c>
      <c r="T10" s="10">
        <v>20</v>
      </c>
      <c r="U10" s="10">
        <v>21</v>
      </c>
      <c r="V10" s="30">
        <v>22</v>
      </c>
    </row>
    <row r="11" spans="1:23" ht="15.75" x14ac:dyDescent="0.25">
      <c r="A11" s="59" t="s">
        <v>14</v>
      </c>
      <c r="B11" s="59"/>
      <c r="C11" s="59"/>
      <c r="D11" s="59"/>
      <c r="E11" s="59"/>
      <c r="F11" s="59"/>
      <c r="G11" s="59"/>
      <c r="H11" s="59"/>
      <c r="I11" s="59"/>
      <c r="J11" s="59"/>
      <c r="K11" s="59"/>
      <c r="L11" s="59"/>
      <c r="M11" s="59"/>
      <c r="N11" s="59"/>
      <c r="O11" s="59"/>
      <c r="P11" s="59"/>
      <c r="Q11" s="59"/>
      <c r="R11" s="59"/>
      <c r="S11" s="59"/>
      <c r="T11" s="59"/>
      <c r="U11" s="59"/>
      <c r="V11" s="59"/>
    </row>
    <row r="12" spans="1:23" ht="150" customHeight="1" x14ac:dyDescent="0.25">
      <c r="A12" s="13" t="s">
        <v>16</v>
      </c>
      <c r="B12" s="14">
        <v>2196</v>
      </c>
      <c r="C12" s="14"/>
      <c r="D12" s="14"/>
      <c r="E12" s="16"/>
      <c r="F12" s="14">
        <v>2196</v>
      </c>
      <c r="G12" s="14">
        <v>2196</v>
      </c>
      <c r="H12" s="14"/>
      <c r="I12" s="14"/>
      <c r="J12" s="14"/>
      <c r="K12" s="14">
        <v>2196</v>
      </c>
      <c r="L12" s="14">
        <v>2194.4</v>
      </c>
      <c r="M12" s="14"/>
      <c r="N12" s="14"/>
      <c r="O12" s="14"/>
      <c r="P12" s="14">
        <v>2194.4</v>
      </c>
      <c r="Q12" s="14">
        <f>L12/B12*100</f>
        <v>99.927140255009121</v>
      </c>
      <c r="R12" s="14"/>
      <c r="S12" s="14"/>
      <c r="T12" s="14"/>
      <c r="U12" s="14">
        <f>P12/F12*100</f>
        <v>99.927140255009121</v>
      </c>
      <c r="V12" s="13" t="s">
        <v>69</v>
      </c>
    </row>
    <row r="13" spans="1:23" ht="132.75" customHeight="1" x14ac:dyDescent="0.25">
      <c r="A13" s="13" t="s">
        <v>17</v>
      </c>
      <c r="B13" s="14">
        <f>SUM(E13+F13)</f>
        <v>7085.7</v>
      </c>
      <c r="C13" s="14"/>
      <c r="D13" s="14"/>
      <c r="E13" s="14">
        <v>3954.1</v>
      </c>
      <c r="F13" s="14">
        <v>3131.6</v>
      </c>
      <c r="G13" s="14">
        <f>SUM(J13+K13)</f>
        <v>7085.7</v>
      </c>
      <c r="H13" s="14"/>
      <c r="I13" s="14"/>
      <c r="J13" s="14">
        <v>3954.1</v>
      </c>
      <c r="K13" s="14">
        <v>3131.6</v>
      </c>
      <c r="L13" s="14">
        <f>SUM(O13+P13)</f>
        <v>5654</v>
      </c>
      <c r="M13" s="14"/>
      <c r="N13" s="14"/>
      <c r="O13" s="14">
        <v>2523.5</v>
      </c>
      <c r="P13" s="14">
        <v>3130.5</v>
      </c>
      <c r="Q13" s="14">
        <f>L13/B13*100</f>
        <v>79.794515714749423</v>
      </c>
      <c r="R13" s="14"/>
      <c r="S13" s="14"/>
      <c r="T13" s="14">
        <f>O13/E13*100</f>
        <v>63.819832578842217</v>
      </c>
      <c r="U13" s="14">
        <f>P13/F13*100</f>
        <v>99.964874185719765</v>
      </c>
      <c r="V13" s="33" t="s">
        <v>70</v>
      </c>
      <c r="W13" s="12"/>
    </row>
    <row r="14" spans="1:23" ht="260.25" customHeight="1" x14ac:dyDescent="0.25">
      <c r="A14" s="13" t="s">
        <v>18</v>
      </c>
      <c r="B14" s="14">
        <f>SUM(E14+F14)</f>
        <v>3671.2</v>
      </c>
      <c r="C14" s="14"/>
      <c r="D14" s="14"/>
      <c r="E14" s="14"/>
      <c r="F14" s="14">
        <v>3671.2</v>
      </c>
      <c r="G14" s="14">
        <f>SUM(J14+K14)</f>
        <v>3671.2</v>
      </c>
      <c r="H14" s="14"/>
      <c r="I14" s="14"/>
      <c r="J14" s="14"/>
      <c r="K14" s="14">
        <v>3671.2</v>
      </c>
      <c r="L14" s="14">
        <v>3585.3</v>
      </c>
      <c r="M14" s="14"/>
      <c r="N14" s="14"/>
      <c r="O14" s="14"/>
      <c r="P14" s="14">
        <v>3585.3</v>
      </c>
      <c r="Q14" s="14">
        <f>L14/B14*100</f>
        <v>97.660165613423416</v>
      </c>
      <c r="R14" s="14"/>
      <c r="S14" s="14"/>
      <c r="T14" s="14"/>
      <c r="U14" s="14">
        <f>P14/F14*100</f>
        <v>97.660165613423416</v>
      </c>
      <c r="V14" s="33" t="s">
        <v>71</v>
      </c>
    </row>
    <row r="15" spans="1:23" s="20" customFormat="1" ht="181.5" customHeight="1" x14ac:dyDescent="0.25">
      <c r="A15" s="13" t="s">
        <v>32</v>
      </c>
      <c r="B15" s="14"/>
      <c r="C15" s="14"/>
      <c r="D15" s="14"/>
      <c r="E15" s="14"/>
      <c r="F15" s="14"/>
      <c r="G15" s="14"/>
      <c r="H15" s="14"/>
      <c r="I15" s="14"/>
      <c r="J15" s="14"/>
      <c r="K15" s="14"/>
      <c r="L15" s="14"/>
      <c r="M15" s="14"/>
      <c r="N15" s="14"/>
      <c r="O15" s="14"/>
      <c r="P15" s="14"/>
      <c r="Q15" s="14"/>
      <c r="R15" s="14"/>
      <c r="S15" s="14"/>
      <c r="T15" s="14"/>
      <c r="U15" s="14"/>
      <c r="V15" s="13" t="s">
        <v>72</v>
      </c>
    </row>
    <row r="16" spans="1:23" ht="213.75" customHeight="1" x14ac:dyDescent="0.25">
      <c r="A16" s="13" t="s">
        <v>33</v>
      </c>
      <c r="B16" s="14"/>
      <c r="C16" s="14"/>
      <c r="D16" s="14"/>
      <c r="E16" s="14"/>
      <c r="F16" s="14"/>
      <c r="G16" s="14"/>
      <c r="H16" s="14"/>
      <c r="I16" s="14"/>
      <c r="J16" s="14"/>
      <c r="K16" s="14"/>
      <c r="L16" s="14"/>
      <c r="M16" s="14"/>
      <c r="N16" s="14"/>
      <c r="O16" s="14"/>
      <c r="P16" s="14"/>
      <c r="Q16" s="21"/>
      <c r="R16" s="14"/>
      <c r="S16" s="14"/>
      <c r="T16" s="14"/>
      <c r="U16" s="14"/>
      <c r="V16" s="13" t="s">
        <v>65</v>
      </c>
      <c r="W16" s="34"/>
    </row>
    <row r="17" spans="1:24" s="2" customFormat="1" ht="15.75" customHeight="1" x14ac:dyDescent="0.25">
      <c r="A17" s="22" t="s">
        <v>19</v>
      </c>
      <c r="B17" s="16">
        <f>SUM(B12:B16)</f>
        <v>12952.900000000001</v>
      </c>
      <c r="C17" s="16"/>
      <c r="D17" s="16"/>
      <c r="E17" s="16">
        <f>SUM(E12:E16)</f>
        <v>3954.1</v>
      </c>
      <c r="F17" s="16">
        <f>SUM(F12:F16)</f>
        <v>8998.7999999999993</v>
      </c>
      <c r="G17" s="16">
        <f>SUM(G12:G16)</f>
        <v>12952.900000000001</v>
      </c>
      <c r="H17" s="16"/>
      <c r="I17" s="16"/>
      <c r="J17" s="16">
        <f>SUM(J12:J16)</f>
        <v>3954.1</v>
      </c>
      <c r="K17" s="16">
        <f>SUM(K12:K16)</f>
        <v>8998.7999999999993</v>
      </c>
      <c r="L17" s="16">
        <f>SUM(L12:L16)</f>
        <v>11433.7</v>
      </c>
      <c r="M17" s="16"/>
      <c r="N17" s="16"/>
      <c r="O17" s="16">
        <f>SUM(O12:O16)</f>
        <v>2523.5</v>
      </c>
      <c r="P17" s="16">
        <f>SUM(P12:P16)</f>
        <v>8910.2000000000007</v>
      </c>
      <c r="Q17" s="14">
        <f>L17/B17*100</f>
        <v>88.271352361247281</v>
      </c>
      <c r="R17" s="16"/>
      <c r="S17" s="16"/>
      <c r="T17" s="14">
        <f>O17/E17*100</f>
        <v>63.819832578842217</v>
      </c>
      <c r="U17" s="14">
        <f>P17/F17*100</f>
        <v>99.015424278792736</v>
      </c>
      <c r="V17" s="4"/>
      <c r="W17" s="1"/>
    </row>
    <row r="18" spans="1:24" ht="18" x14ac:dyDescent="0.2">
      <c r="A18" s="60" t="s">
        <v>25</v>
      </c>
      <c r="B18" s="60"/>
      <c r="C18" s="60"/>
      <c r="D18" s="60"/>
      <c r="E18" s="60"/>
      <c r="F18" s="60"/>
      <c r="G18" s="60"/>
      <c r="H18" s="60"/>
      <c r="I18" s="60"/>
      <c r="J18" s="60"/>
      <c r="K18" s="60"/>
      <c r="L18" s="60"/>
      <c r="M18" s="60"/>
      <c r="N18" s="60"/>
      <c r="O18" s="60"/>
      <c r="P18" s="60"/>
      <c r="Q18" s="60"/>
      <c r="R18" s="60"/>
      <c r="S18" s="60"/>
      <c r="T18" s="60"/>
      <c r="U18" s="60"/>
      <c r="V18" s="60"/>
      <c r="W18" s="35"/>
    </row>
    <row r="19" spans="1:24" ht="182.25" customHeight="1" x14ac:dyDescent="0.25">
      <c r="A19" s="13" t="s">
        <v>34</v>
      </c>
      <c r="B19" s="14"/>
      <c r="C19" s="14"/>
      <c r="D19" s="14"/>
      <c r="E19" s="14"/>
      <c r="F19" s="14"/>
      <c r="G19" s="14"/>
      <c r="H19" s="14"/>
      <c r="I19" s="14"/>
      <c r="J19" s="14"/>
      <c r="K19" s="14"/>
      <c r="L19" s="14"/>
      <c r="M19" s="14"/>
      <c r="N19" s="14"/>
      <c r="O19" s="14"/>
      <c r="P19" s="14"/>
      <c r="Q19" s="14"/>
      <c r="R19" s="14"/>
      <c r="S19" s="14"/>
      <c r="T19" s="14"/>
      <c r="U19" s="14"/>
      <c r="V19" s="13" t="s">
        <v>73</v>
      </c>
      <c r="W19" s="35"/>
    </row>
    <row r="20" spans="1:24" ht="132" customHeight="1" x14ac:dyDescent="0.25">
      <c r="A20" s="13" t="s">
        <v>35</v>
      </c>
      <c r="B20" s="14"/>
      <c r="C20" s="14"/>
      <c r="D20" s="14"/>
      <c r="E20" s="14"/>
      <c r="F20" s="14"/>
      <c r="G20" s="14"/>
      <c r="H20" s="14"/>
      <c r="I20" s="14"/>
      <c r="J20" s="14"/>
      <c r="K20" s="14"/>
      <c r="L20" s="14"/>
      <c r="M20" s="14"/>
      <c r="N20" s="14"/>
      <c r="O20" s="14"/>
      <c r="P20" s="14"/>
      <c r="Q20" s="14"/>
      <c r="R20" s="14"/>
      <c r="S20" s="14"/>
      <c r="T20" s="14"/>
      <c r="U20" s="14"/>
      <c r="V20" s="13" t="s">
        <v>98</v>
      </c>
      <c r="W20" s="35"/>
    </row>
    <row r="21" spans="1:24" ht="180" customHeight="1" x14ac:dyDescent="0.3">
      <c r="A21" s="13" t="s">
        <v>36</v>
      </c>
      <c r="B21" s="14"/>
      <c r="C21" s="14"/>
      <c r="D21" s="14"/>
      <c r="E21" s="14"/>
      <c r="F21" s="14"/>
      <c r="G21" s="14"/>
      <c r="H21" s="14"/>
      <c r="I21" s="14"/>
      <c r="J21" s="14"/>
      <c r="K21" s="14"/>
      <c r="L21" s="14"/>
      <c r="M21" s="14"/>
      <c r="N21" s="14"/>
      <c r="O21" s="14"/>
      <c r="P21" s="14"/>
      <c r="Q21" s="14"/>
      <c r="R21" s="14"/>
      <c r="S21" s="14"/>
      <c r="T21" s="14"/>
      <c r="U21" s="14"/>
      <c r="V21" s="13" t="s">
        <v>74</v>
      </c>
      <c r="W21" s="36"/>
    </row>
    <row r="22" spans="1:24" s="20" customFormat="1" ht="165" customHeight="1" x14ac:dyDescent="0.25">
      <c r="A22" s="13" t="s">
        <v>20</v>
      </c>
      <c r="B22" s="16">
        <f>SUM(E22+F22)</f>
        <v>2954.4</v>
      </c>
      <c r="C22" s="16"/>
      <c r="D22" s="16"/>
      <c r="E22" s="16"/>
      <c r="F22" s="16">
        <v>2954.4</v>
      </c>
      <c r="G22" s="16">
        <f>SUM(J22+K22)</f>
        <v>2954.4</v>
      </c>
      <c r="H22" s="16"/>
      <c r="I22" s="16"/>
      <c r="J22" s="16"/>
      <c r="K22" s="16">
        <v>2954.4</v>
      </c>
      <c r="L22" s="16">
        <v>2842.7</v>
      </c>
      <c r="M22" s="16"/>
      <c r="N22" s="16"/>
      <c r="O22" s="16"/>
      <c r="P22" s="16">
        <v>2842.7</v>
      </c>
      <c r="Q22" s="14">
        <f>L22/B22*100</f>
        <v>96.219198483617646</v>
      </c>
      <c r="R22" s="16"/>
      <c r="S22" s="16"/>
      <c r="T22" s="16"/>
      <c r="U22" s="14">
        <f>P22/F22*100</f>
        <v>96.219198483617646</v>
      </c>
      <c r="V22" s="13" t="s">
        <v>75</v>
      </c>
      <c r="W22" s="34"/>
    </row>
    <row r="23" spans="1:24" s="38" customFormat="1" ht="244.5" customHeight="1" x14ac:dyDescent="0.25">
      <c r="A23" s="13" t="s">
        <v>21</v>
      </c>
      <c r="B23" s="14"/>
      <c r="C23" s="14"/>
      <c r="D23" s="14"/>
      <c r="E23" s="14"/>
      <c r="F23" s="14"/>
      <c r="G23" s="14"/>
      <c r="H23" s="14"/>
      <c r="I23" s="14"/>
      <c r="J23" s="14"/>
      <c r="K23" s="14"/>
      <c r="L23" s="14"/>
      <c r="M23" s="14"/>
      <c r="N23" s="14"/>
      <c r="O23" s="14"/>
      <c r="P23" s="14"/>
      <c r="Q23" s="14"/>
      <c r="R23" s="14"/>
      <c r="S23" s="14"/>
      <c r="T23" s="14"/>
      <c r="U23" s="14"/>
      <c r="V23" s="13" t="s">
        <v>76</v>
      </c>
      <c r="W23" s="37"/>
    </row>
    <row r="24" spans="1:24" s="20" customFormat="1" ht="230.25" customHeight="1" x14ac:dyDescent="0.25">
      <c r="A24" s="13" t="s">
        <v>22</v>
      </c>
      <c r="B24" s="16">
        <f>SUM(E24+F24)</f>
        <v>537.5</v>
      </c>
      <c r="C24" s="14"/>
      <c r="D24" s="14"/>
      <c r="E24" s="14"/>
      <c r="F24" s="16">
        <v>537.5</v>
      </c>
      <c r="G24" s="16">
        <f>SUM(J24+K24)</f>
        <v>537.5</v>
      </c>
      <c r="H24" s="14"/>
      <c r="I24" s="14"/>
      <c r="J24" s="14"/>
      <c r="K24" s="16">
        <v>537.5</v>
      </c>
      <c r="L24" s="16">
        <v>302</v>
      </c>
      <c r="M24" s="14"/>
      <c r="N24" s="14"/>
      <c r="O24" s="14"/>
      <c r="P24" s="16">
        <v>302</v>
      </c>
      <c r="Q24" s="14">
        <f>L24/B24*100</f>
        <v>56.186046511627907</v>
      </c>
      <c r="R24" s="14"/>
      <c r="S24" s="14"/>
      <c r="T24" s="14"/>
      <c r="U24" s="14">
        <f>P24/F24*100</f>
        <v>56.186046511627907</v>
      </c>
      <c r="V24" s="13" t="s">
        <v>77</v>
      </c>
    </row>
    <row r="25" spans="1:24" s="38" customFormat="1" ht="249" customHeight="1" x14ac:dyDescent="0.25">
      <c r="A25" s="13" t="s">
        <v>37</v>
      </c>
      <c r="B25" s="14">
        <v>6738</v>
      </c>
      <c r="C25" s="14"/>
      <c r="D25" s="14"/>
      <c r="E25" s="14"/>
      <c r="F25" s="14">
        <v>6738</v>
      </c>
      <c r="G25" s="14">
        <v>6738</v>
      </c>
      <c r="H25" s="14"/>
      <c r="I25" s="14"/>
      <c r="J25" s="14"/>
      <c r="K25" s="14">
        <v>6738</v>
      </c>
      <c r="L25" s="14">
        <v>3646</v>
      </c>
      <c r="M25" s="14"/>
      <c r="N25" s="14"/>
      <c r="O25" s="14"/>
      <c r="P25" s="14">
        <v>3646</v>
      </c>
      <c r="Q25" s="14">
        <f>L25/B25*100</f>
        <v>54.111012169783322</v>
      </c>
      <c r="R25" s="14"/>
      <c r="S25" s="14"/>
      <c r="T25" s="14"/>
      <c r="U25" s="14">
        <f>P25/F25*100</f>
        <v>54.111012169783322</v>
      </c>
      <c r="V25" s="13" t="s">
        <v>78</v>
      </c>
      <c r="X25" s="39"/>
    </row>
    <row r="26" spans="1:24" s="20" customFormat="1" ht="274.5" customHeight="1" x14ac:dyDescent="0.25">
      <c r="A26" s="13" t="s">
        <v>38</v>
      </c>
      <c r="B26" s="14"/>
      <c r="C26" s="14"/>
      <c r="D26" s="14"/>
      <c r="E26" s="14"/>
      <c r="F26" s="14"/>
      <c r="G26" s="14"/>
      <c r="H26" s="14"/>
      <c r="I26" s="14"/>
      <c r="J26" s="14"/>
      <c r="K26" s="14"/>
      <c r="L26" s="14"/>
      <c r="M26" s="14"/>
      <c r="N26" s="14"/>
      <c r="O26" s="14"/>
      <c r="P26" s="14"/>
      <c r="Q26" s="14"/>
      <c r="R26" s="14"/>
      <c r="S26" s="14"/>
      <c r="T26" s="14"/>
      <c r="U26" s="14"/>
      <c r="V26" s="33" t="s">
        <v>79</v>
      </c>
    </row>
    <row r="27" spans="1:24" s="20" customFormat="1" ht="313.5" customHeight="1" x14ac:dyDescent="0.25">
      <c r="A27" s="13" t="s">
        <v>23</v>
      </c>
      <c r="B27" s="14">
        <v>126.8</v>
      </c>
      <c r="C27" s="14"/>
      <c r="D27" s="14"/>
      <c r="E27" s="14"/>
      <c r="F27" s="14">
        <v>126.8</v>
      </c>
      <c r="G27" s="14">
        <v>126.8</v>
      </c>
      <c r="H27" s="14"/>
      <c r="I27" s="14"/>
      <c r="J27" s="14"/>
      <c r="K27" s="14">
        <v>126.8</v>
      </c>
      <c r="L27" s="14">
        <v>117.8</v>
      </c>
      <c r="M27" s="14"/>
      <c r="N27" s="14"/>
      <c r="O27" s="14"/>
      <c r="P27" s="14">
        <v>117.8</v>
      </c>
      <c r="Q27" s="14">
        <f>L27/B27*100</f>
        <v>92.902208201892748</v>
      </c>
      <c r="R27" s="14"/>
      <c r="S27" s="14"/>
      <c r="T27" s="14"/>
      <c r="U27" s="14">
        <f>P27/F27*100</f>
        <v>92.902208201892748</v>
      </c>
      <c r="V27" s="13" t="s">
        <v>80</v>
      </c>
    </row>
    <row r="28" spans="1:24" s="20" customFormat="1" ht="148.5" customHeight="1" x14ac:dyDescent="0.25">
      <c r="A28" s="13" t="s">
        <v>39</v>
      </c>
      <c r="B28" s="14"/>
      <c r="C28" s="14"/>
      <c r="D28" s="14"/>
      <c r="E28" s="14"/>
      <c r="F28" s="14"/>
      <c r="G28" s="14"/>
      <c r="H28" s="14"/>
      <c r="I28" s="14"/>
      <c r="J28" s="14"/>
      <c r="K28" s="14"/>
      <c r="L28" s="14"/>
      <c r="M28" s="14"/>
      <c r="N28" s="14"/>
      <c r="O28" s="14"/>
      <c r="P28" s="14"/>
      <c r="Q28" s="14"/>
      <c r="R28" s="14"/>
      <c r="S28" s="14"/>
      <c r="T28" s="14"/>
      <c r="U28" s="14"/>
      <c r="V28" s="40" t="s">
        <v>81</v>
      </c>
      <c r="W28" s="41"/>
    </row>
    <row r="29" spans="1:24" s="20" customFormat="1" ht="409.5" customHeight="1" x14ac:dyDescent="0.2">
      <c r="A29" s="45" t="s">
        <v>40</v>
      </c>
      <c r="B29" s="51"/>
      <c r="C29" s="51"/>
      <c r="D29" s="51"/>
      <c r="E29" s="51"/>
      <c r="F29" s="51"/>
      <c r="G29" s="51"/>
      <c r="H29" s="51"/>
      <c r="I29" s="51"/>
      <c r="J29" s="51"/>
      <c r="K29" s="51"/>
      <c r="L29" s="51"/>
      <c r="M29" s="51"/>
      <c r="N29" s="51"/>
      <c r="O29" s="51"/>
      <c r="P29" s="51"/>
      <c r="Q29" s="51"/>
      <c r="R29" s="51"/>
      <c r="S29" s="51"/>
      <c r="T29" s="51"/>
      <c r="U29" s="51"/>
      <c r="V29" s="48" t="s">
        <v>82</v>
      </c>
      <c r="W29" s="41"/>
    </row>
    <row r="30" spans="1:24" s="20" customFormat="1" ht="409.5" customHeight="1" x14ac:dyDescent="0.2">
      <c r="A30" s="46"/>
      <c r="B30" s="52"/>
      <c r="C30" s="52"/>
      <c r="D30" s="52"/>
      <c r="E30" s="52"/>
      <c r="F30" s="52"/>
      <c r="G30" s="52"/>
      <c r="H30" s="52"/>
      <c r="I30" s="52"/>
      <c r="J30" s="52"/>
      <c r="K30" s="52"/>
      <c r="L30" s="52"/>
      <c r="M30" s="52"/>
      <c r="N30" s="52"/>
      <c r="O30" s="52"/>
      <c r="P30" s="52"/>
      <c r="Q30" s="52"/>
      <c r="R30" s="52"/>
      <c r="S30" s="52"/>
      <c r="T30" s="52"/>
      <c r="U30" s="52"/>
      <c r="V30" s="49"/>
      <c r="W30" s="41"/>
    </row>
    <row r="31" spans="1:24" s="20" customFormat="1" ht="409.5" customHeight="1" x14ac:dyDescent="0.2">
      <c r="A31" s="46"/>
      <c r="B31" s="52"/>
      <c r="C31" s="52"/>
      <c r="D31" s="52"/>
      <c r="E31" s="52"/>
      <c r="F31" s="52"/>
      <c r="G31" s="52"/>
      <c r="H31" s="52"/>
      <c r="I31" s="52"/>
      <c r="J31" s="52"/>
      <c r="K31" s="52"/>
      <c r="L31" s="52"/>
      <c r="M31" s="52"/>
      <c r="N31" s="52"/>
      <c r="O31" s="52"/>
      <c r="P31" s="52"/>
      <c r="Q31" s="52"/>
      <c r="R31" s="52"/>
      <c r="S31" s="52"/>
      <c r="T31" s="52"/>
      <c r="U31" s="52"/>
      <c r="V31" s="49"/>
      <c r="W31" s="41"/>
    </row>
    <row r="32" spans="1:24" s="20" customFormat="1" ht="30" customHeight="1" x14ac:dyDescent="0.2">
      <c r="A32" s="47"/>
      <c r="B32" s="53"/>
      <c r="C32" s="53"/>
      <c r="D32" s="53"/>
      <c r="E32" s="53"/>
      <c r="F32" s="53"/>
      <c r="G32" s="53"/>
      <c r="H32" s="53"/>
      <c r="I32" s="53"/>
      <c r="J32" s="53"/>
      <c r="K32" s="53"/>
      <c r="L32" s="53"/>
      <c r="M32" s="53"/>
      <c r="N32" s="53"/>
      <c r="O32" s="53"/>
      <c r="P32" s="53"/>
      <c r="Q32" s="53"/>
      <c r="R32" s="53"/>
      <c r="S32" s="53"/>
      <c r="T32" s="53"/>
      <c r="U32" s="53"/>
      <c r="V32" s="50"/>
    </row>
    <row r="33" spans="1:22" s="42" customFormat="1" ht="15.75" customHeight="1" x14ac:dyDescent="0.2">
      <c r="A33" s="5" t="s">
        <v>24</v>
      </c>
      <c r="B33" s="24">
        <f>SUM(B19:B29)</f>
        <v>10356.699999999999</v>
      </c>
      <c r="C33" s="24"/>
      <c r="D33" s="24"/>
      <c r="E33" s="24"/>
      <c r="F33" s="24">
        <f>SUM(F19:F29)</f>
        <v>10356.699999999999</v>
      </c>
      <c r="G33" s="24">
        <f>SUM(G19:G29)</f>
        <v>10356.699999999999</v>
      </c>
      <c r="H33" s="24"/>
      <c r="I33" s="24"/>
      <c r="J33" s="24"/>
      <c r="K33" s="24">
        <f>SUM(K19:K29)</f>
        <v>10356.699999999999</v>
      </c>
      <c r="L33" s="24">
        <f>SUM(L19:L29)</f>
        <v>6908.5</v>
      </c>
      <c r="M33" s="24"/>
      <c r="N33" s="24"/>
      <c r="O33" s="24"/>
      <c r="P33" s="24">
        <f>SUM(P19:P29)</f>
        <v>6908.5</v>
      </c>
      <c r="Q33" s="24">
        <f>L33/B33*100</f>
        <v>66.70561086060232</v>
      </c>
      <c r="R33" s="24"/>
      <c r="S33" s="24"/>
      <c r="T33" s="24"/>
      <c r="U33" s="24">
        <f>P33/F33*100</f>
        <v>66.70561086060232</v>
      </c>
      <c r="V33" s="30"/>
    </row>
    <row r="34" spans="1:22" s="20" customFormat="1" ht="15.75" x14ac:dyDescent="0.25">
      <c r="A34" s="61" t="s">
        <v>26</v>
      </c>
      <c r="B34" s="61"/>
      <c r="C34" s="61"/>
      <c r="D34" s="61"/>
      <c r="E34" s="61"/>
      <c r="F34" s="61"/>
      <c r="G34" s="61"/>
      <c r="H34" s="61"/>
      <c r="I34" s="61"/>
      <c r="J34" s="61"/>
      <c r="K34" s="61"/>
      <c r="L34" s="61"/>
      <c r="M34" s="61"/>
      <c r="N34" s="61"/>
      <c r="O34" s="61"/>
      <c r="P34" s="61"/>
      <c r="Q34" s="61"/>
      <c r="R34" s="61"/>
      <c r="S34" s="61"/>
      <c r="T34" s="61"/>
      <c r="U34" s="61"/>
      <c r="V34" s="61"/>
    </row>
    <row r="35" spans="1:22" s="20" customFormat="1" ht="244.5" customHeight="1" x14ac:dyDescent="0.25">
      <c r="A35" s="13" t="s">
        <v>41</v>
      </c>
      <c r="B35" s="14"/>
      <c r="C35" s="14"/>
      <c r="D35" s="14"/>
      <c r="E35" s="14"/>
      <c r="F35" s="14"/>
      <c r="G35" s="14"/>
      <c r="H35" s="14"/>
      <c r="I35" s="14"/>
      <c r="J35" s="14"/>
      <c r="K35" s="14"/>
      <c r="L35" s="14"/>
      <c r="M35" s="14"/>
      <c r="N35" s="14"/>
      <c r="O35" s="14"/>
      <c r="P35" s="14"/>
      <c r="Q35" s="14"/>
      <c r="R35" s="14"/>
      <c r="S35" s="14"/>
      <c r="T35" s="14"/>
      <c r="U35" s="14"/>
      <c r="V35" s="13" t="s">
        <v>66</v>
      </c>
    </row>
    <row r="36" spans="1:22" s="20" customFormat="1" ht="227.25" customHeight="1" x14ac:dyDescent="0.25">
      <c r="A36" s="13" t="s">
        <v>42</v>
      </c>
      <c r="B36" s="14"/>
      <c r="C36" s="14"/>
      <c r="D36" s="14"/>
      <c r="E36" s="14"/>
      <c r="F36" s="14"/>
      <c r="G36" s="14"/>
      <c r="H36" s="14"/>
      <c r="I36" s="14"/>
      <c r="J36" s="14"/>
      <c r="K36" s="14"/>
      <c r="L36" s="14"/>
      <c r="M36" s="14"/>
      <c r="N36" s="14"/>
      <c r="O36" s="14"/>
      <c r="P36" s="14"/>
      <c r="Q36" s="14"/>
      <c r="R36" s="14"/>
      <c r="S36" s="14"/>
      <c r="T36" s="14"/>
      <c r="U36" s="14"/>
      <c r="V36" s="13" t="s">
        <v>83</v>
      </c>
    </row>
    <row r="37" spans="1:22" s="20" customFormat="1" ht="293.25" customHeight="1" x14ac:dyDescent="0.25">
      <c r="A37" s="13" t="s">
        <v>43</v>
      </c>
      <c r="B37" s="14"/>
      <c r="C37" s="14"/>
      <c r="D37" s="14"/>
      <c r="E37" s="14"/>
      <c r="F37" s="14"/>
      <c r="G37" s="14"/>
      <c r="H37" s="14"/>
      <c r="I37" s="14"/>
      <c r="J37" s="14"/>
      <c r="K37" s="14"/>
      <c r="L37" s="14"/>
      <c r="M37" s="14"/>
      <c r="N37" s="14"/>
      <c r="O37" s="14"/>
      <c r="P37" s="14"/>
      <c r="Q37" s="14"/>
      <c r="R37" s="14"/>
      <c r="S37" s="14"/>
      <c r="T37" s="14"/>
      <c r="U37" s="14"/>
      <c r="V37" s="13" t="s">
        <v>84</v>
      </c>
    </row>
    <row r="38" spans="1:22" s="38" customFormat="1" ht="291" customHeight="1" x14ac:dyDescent="0.25">
      <c r="A38" s="13" t="s">
        <v>44</v>
      </c>
      <c r="B38" s="14"/>
      <c r="C38" s="14"/>
      <c r="D38" s="14"/>
      <c r="E38" s="14"/>
      <c r="F38" s="14"/>
      <c r="G38" s="14"/>
      <c r="H38" s="14"/>
      <c r="I38" s="14"/>
      <c r="J38" s="14"/>
      <c r="K38" s="14"/>
      <c r="L38" s="14"/>
      <c r="M38" s="14"/>
      <c r="N38" s="14"/>
      <c r="O38" s="14"/>
      <c r="P38" s="14"/>
      <c r="Q38" s="14"/>
      <c r="R38" s="14"/>
      <c r="S38" s="14"/>
      <c r="T38" s="14"/>
      <c r="U38" s="14"/>
      <c r="V38" s="13" t="s">
        <v>85</v>
      </c>
    </row>
    <row r="39" spans="1:22" s="38" customFormat="1" ht="294" customHeight="1" x14ac:dyDescent="0.25">
      <c r="A39" s="13" t="s">
        <v>45</v>
      </c>
      <c r="B39" s="14"/>
      <c r="C39" s="14"/>
      <c r="D39" s="14"/>
      <c r="E39" s="14"/>
      <c r="F39" s="14"/>
      <c r="G39" s="14"/>
      <c r="H39" s="14"/>
      <c r="I39" s="14"/>
      <c r="J39" s="14"/>
      <c r="K39" s="14"/>
      <c r="L39" s="14"/>
      <c r="M39" s="14"/>
      <c r="N39" s="14"/>
      <c r="O39" s="14"/>
      <c r="P39" s="14"/>
      <c r="Q39" s="14"/>
      <c r="R39" s="14"/>
      <c r="S39" s="14"/>
      <c r="T39" s="14"/>
      <c r="U39" s="14"/>
      <c r="V39" s="13" t="s">
        <v>64</v>
      </c>
    </row>
    <row r="40" spans="1:22" s="38" customFormat="1" ht="15.75" customHeight="1" x14ac:dyDescent="0.25">
      <c r="A40" s="3" t="s">
        <v>27</v>
      </c>
      <c r="B40" s="14" t="s">
        <v>15</v>
      </c>
      <c r="C40" s="14" t="s">
        <v>15</v>
      </c>
      <c r="D40" s="14" t="s">
        <v>15</v>
      </c>
      <c r="E40" s="14"/>
      <c r="F40" s="14" t="s">
        <v>15</v>
      </c>
      <c r="G40" s="14" t="s">
        <v>15</v>
      </c>
      <c r="H40" s="14" t="s">
        <v>15</v>
      </c>
      <c r="I40" s="14" t="s">
        <v>15</v>
      </c>
      <c r="J40" s="14"/>
      <c r="K40" s="14" t="s">
        <v>15</v>
      </c>
      <c r="L40" s="14" t="s">
        <v>15</v>
      </c>
      <c r="M40" s="14" t="s">
        <v>15</v>
      </c>
      <c r="N40" s="14" t="s">
        <v>15</v>
      </c>
      <c r="O40" s="14"/>
      <c r="P40" s="14" t="s">
        <v>15</v>
      </c>
      <c r="Q40" s="14" t="s">
        <v>15</v>
      </c>
      <c r="R40" s="14" t="s">
        <v>15</v>
      </c>
      <c r="S40" s="14" t="s">
        <v>15</v>
      </c>
      <c r="T40" s="14" t="s">
        <v>15</v>
      </c>
      <c r="U40" s="14" t="s">
        <v>15</v>
      </c>
      <c r="V40" s="5"/>
    </row>
    <row r="41" spans="1:22" s="38" customFormat="1" ht="15.75" x14ac:dyDescent="0.25">
      <c r="A41" s="61" t="s">
        <v>28</v>
      </c>
      <c r="B41" s="61"/>
      <c r="C41" s="61"/>
      <c r="D41" s="61"/>
      <c r="E41" s="61"/>
      <c r="F41" s="61"/>
      <c r="G41" s="61"/>
      <c r="H41" s="61"/>
      <c r="I41" s="61"/>
      <c r="J41" s="61"/>
      <c r="K41" s="61"/>
      <c r="L41" s="61"/>
      <c r="M41" s="61"/>
      <c r="N41" s="61"/>
      <c r="O41" s="61"/>
      <c r="P41" s="61"/>
      <c r="Q41" s="61"/>
      <c r="R41" s="61"/>
      <c r="S41" s="61"/>
      <c r="T41" s="61"/>
      <c r="U41" s="61"/>
      <c r="V41" s="61"/>
    </row>
    <row r="42" spans="1:22" s="20" customFormat="1" ht="324.75" customHeight="1" x14ac:dyDescent="0.25">
      <c r="A42" s="13" t="s">
        <v>46</v>
      </c>
      <c r="B42" s="14"/>
      <c r="C42" s="14"/>
      <c r="D42" s="14"/>
      <c r="E42" s="14"/>
      <c r="F42" s="14"/>
      <c r="G42" s="14"/>
      <c r="H42" s="14"/>
      <c r="I42" s="14"/>
      <c r="J42" s="14"/>
      <c r="K42" s="14"/>
      <c r="L42" s="14"/>
      <c r="M42" s="14"/>
      <c r="N42" s="14"/>
      <c r="O42" s="14"/>
      <c r="P42" s="14"/>
      <c r="Q42" s="14"/>
      <c r="R42" s="14"/>
      <c r="S42" s="14"/>
      <c r="T42" s="14"/>
      <c r="U42" s="14"/>
      <c r="V42" s="43" t="s">
        <v>67</v>
      </c>
    </row>
    <row r="43" spans="1:22" s="20" customFormat="1" ht="291.75" customHeight="1" x14ac:dyDescent="0.25">
      <c r="A43" s="13" t="s">
        <v>47</v>
      </c>
      <c r="B43" s="14"/>
      <c r="C43" s="14"/>
      <c r="D43" s="14"/>
      <c r="E43" s="14"/>
      <c r="F43" s="14"/>
      <c r="G43" s="14"/>
      <c r="H43" s="14"/>
      <c r="I43" s="14"/>
      <c r="J43" s="14"/>
      <c r="K43" s="14"/>
      <c r="L43" s="14"/>
      <c r="M43" s="14"/>
      <c r="N43" s="14"/>
      <c r="O43" s="14"/>
      <c r="P43" s="14"/>
      <c r="Q43" s="14"/>
      <c r="R43" s="14"/>
      <c r="S43" s="14"/>
      <c r="T43" s="14"/>
      <c r="U43" s="14"/>
      <c r="V43" s="13" t="s">
        <v>86</v>
      </c>
    </row>
    <row r="44" spans="1:22" s="20" customFormat="1" ht="249" customHeight="1" x14ac:dyDescent="0.2">
      <c r="A44" s="45" t="s">
        <v>48</v>
      </c>
      <c r="B44" s="51"/>
      <c r="C44" s="51"/>
      <c r="D44" s="51"/>
      <c r="E44" s="51"/>
      <c r="F44" s="51"/>
      <c r="G44" s="51"/>
      <c r="H44" s="51"/>
      <c r="I44" s="51"/>
      <c r="J44" s="51"/>
      <c r="K44" s="51"/>
      <c r="L44" s="51"/>
      <c r="M44" s="51"/>
      <c r="N44" s="51"/>
      <c r="O44" s="51"/>
      <c r="P44" s="51"/>
      <c r="Q44" s="51"/>
      <c r="R44" s="51"/>
      <c r="S44" s="51"/>
      <c r="T44" s="51"/>
      <c r="U44" s="51"/>
      <c r="V44" s="45" t="s">
        <v>87</v>
      </c>
    </row>
    <row r="45" spans="1:22" s="20" customFormat="1" ht="388.5" customHeight="1" x14ac:dyDescent="0.2">
      <c r="A45" s="47"/>
      <c r="B45" s="53"/>
      <c r="C45" s="53"/>
      <c r="D45" s="53"/>
      <c r="E45" s="53"/>
      <c r="F45" s="53"/>
      <c r="G45" s="53"/>
      <c r="H45" s="53"/>
      <c r="I45" s="53"/>
      <c r="J45" s="53"/>
      <c r="K45" s="53"/>
      <c r="L45" s="53"/>
      <c r="M45" s="53"/>
      <c r="N45" s="53"/>
      <c r="O45" s="53"/>
      <c r="P45" s="53"/>
      <c r="Q45" s="53"/>
      <c r="R45" s="53"/>
      <c r="S45" s="53"/>
      <c r="T45" s="53"/>
      <c r="U45" s="53"/>
      <c r="V45" s="62"/>
    </row>
    <row r="46" spans="1:22" s="20" customFormat="1" ht="214.5" customHeight="1" x14ac:dyDescent="0.2">
      <c r="A46" s="45" t="s">
        <v>49</v>
      </c>
      <c r="B46" s="51"/>
      <c r="C46" s="51"/>
      <c r="D46" s="51"/>
      <c r="E46" s="51"/>
      <c r="F46" s="51"/>
      <c r="G46" s="51"/>
      <c r="H46" s="51"/>
      <c r="I46" s="51"/>
      <c r="J46" s="51"/>
      <c r="K46" s="51"/>
      <c r="L46" s="51"/>
      <c r="M46" s="51"/>
      <c r="N46" s="51"/>
      <c r="O46" s="51"/>
      <c r="P46" s="51"/>
      <c r="Q46" s="51"/>
      <c r="R46" s="51"/>
      <c r="S46" s="51"/>
      <c r="T46" s="51"/>
      <c r="U46" s="51"/>
      <c r="V46" s="45" t="s">
        <v>88</v>
      </c>
    </row>
    <row r="47" spans="1:22" s="20" customFormat="1" ht="239.25" customHeight="1" x14ac:dyDescent="0.2">
      <c r="A47" s="47"/>
      <c r="B47" s="53"/>
      <c r="C47" s="53"/>
      <c r="D47" s="53"/>
      <c r="E47" s="53"/>
      <c r="F47" s="53"/>
      <c r="G47" s="53"/>
      <c r="H47" s="53"/>
      <c r="I47" s="53"/>
      <c r="J47" s="53"/>
      <c r="K47" s="53"/>
      <c r="L47" s="53"/>
      <c r="M47" s="53"/>
      <c r="N47" s="53"/>
      <c r="O47" s="53"/>
      <c r="P47" s="53"/>
      <c r="Q47" s="53"/>
      <c r="R47" s="53"/>
      <c r="S47" s="53"/>
      <c r="T47" s="53"/>
      <c r="U47" s="53"/>
      <c r="V47" s="47"/>
    </row>
    <row r="48" spans="1:22" s="20" customFormat="1" ht="304.5" customHeight="1" x14ac:dyDescent="0.2">
      <c r="A48" s="45" t="s">
        <v>50</v>
      </c>
      <c r="B48" s="51"/>
      <c r="C48" s="51"/>
      <c r="D48" s="51"/>
      <c r="E48" s="51"/>
      <c r="F48" s="51"/>
      <c r="G48" s="51"/>
      <c r="H48" s="51"/>
      <c r="I48" s="51"/>
      <c r="J48" s="51"/>
      <c r="K48" s="51"/>
      <c r="L48" s="51"/>
      <c r="M48" s="51"/>
      <c r="N48" s="51"/>
      <c r="O48" s="51"/>
      <c r="P48" s="51"/>
      <c r="Q48" s="51"/>
      <c r="R48" s="51"/>
      <c r="S48" s="51"/>
      <c r="T48" s="51"/>
      <c r="U48" s="51"/>
      <c r="V48" s="45" t="s">
        <v>89</v>
      </c>
    </row>
    <row r="49" spans="1:22" s="20" customFormat="1" ht="304.5" customHeight="1" x14ac:dyDescent="0.2">
      <c r="A49" s="46"/>
      <c r="B49" s="52"/>
      <c r="C49" s="52"/>
      <c r="D49" s="52"/>
      <c r="E49" s="52"/>
      <c r="F49" s="52"/>
      <c r="G49" s="52"/>
      <c r="H49" s="52"/>
      <c r="I49" s="52"/>
      <c r="J49" s="52"/>
      <c r="K49" s="52"/>
      <c r="L49" s="52"/>
      <c r="M49" s="52"/>
      <c r="N49" s="52"/>
      <c r="O49" s="52"/>
      <c r="P49" s="52"/>
      <c r="Q49" s="52"/>
      <c r="R49" s="52"/>
      <c r="S49" s="52"/>
      <c r="T49" s="52"/>
      <c r="U49" s="52"/>
      <c r="V49" s="46"/>
    </row>
    <row r="50" spans="1:22" s="20" customFormat="1" ht="142.5" customHeight="1" x14ac:dyDescent="0.2">
      <c r="A50" s="47"/>
      <c r="B50" s="53"/>
      <c r="C50" s="53"/>
      <c r="D50" s="53"/>
      <c r="E50" s="53"/>
      <c r="F50" s="53"/>
      <c r="G50" s="53"/>
      <c r="H50" s="53"/>
      <c r="I50" s="53"/>
      <c r="J50" s="53"/>
      <c r="K50" s="53"/>
      <c r="L50" s="53"/>
      <c r="M50" s="53"/>
      <c r="N50" s="53"/>
      <c r="O50" s="53"/>
      <c r="P50" s="53"/>
      <c r="Q50" s="53"/>
      <c r="R50" s="53"/>
      <c r="S50" s="53"/>
      <c r="T50" s="53"/>
      <c r="U50" s="53"/>
      <c r="V50" s="47"/>
    </row>
    <row r="51" spans="1:22" s="38" customFormat="1" ht="180.75" customHeight="1" x14ac:dyDescent="0.25">
      <c r="A51" s="13" t="s">
        <v>51</v>
      </c>
      <c r="B51" s="14"/>
      <c r="C51" s="14"/>
      <c r="D51" s="14"/>
      <c r="E51" s="14"/>
      <c r="F51" s="14"/>
      <c r="G51" s="14"/>
      <c r="H51" s="14"/>
      <c r="I51" s="14"/>
      <c r="J51" s="14"/>
      <c r="K51" s="14"/>
      <c r="L51" s="14"/>
      <c r="M51" s="14"/>
      <c r="N51" s="14"/>
      <c r="O51" s="14"/>
      <c r="P51" s="14"/>
      <c r="Q51" s="14"/>
      <c r="R51" s="14"/>
      <c r="S51" s="14"/>
      <c r="T51" s="14"/>
      <c r="U51" s="14"/>
      <c r="V51" s="13" t="s">
        <v>90</v>
      </c>
    </row>
    <row r="52" spans="1:22" s="38" customFormat="1" ht="192.75" customHeight="1" x14ac:dyDescent="0.25">
      <c r="A52" s="13" t="s">
        <v>52</v>
      </c>
      <c r="B52" s="14"/>
      <c r="C52" s="14"/>
      <c r="D52" s="14"/>
      <c r="E52" s="14"/>
      <c r="F52" s="14"/>
      <c r="G52" s="14"/>
      <c r="H52" s="14"/>
      <c r="I52" s="14"/>
      <c r="J52" s="14"/>
      <c r="K52" s="14"/>
      <c r="L52" s="14"/>
      <c r="M52" s="14"/>
      <c r="N52" s="14"/>
      <c r="O52" s="14"/>
      <c r="P52" s="14"/>
      <c r="Q52" s="14"/>
      <c r="R52" s="14"/>
      <c r="S52" s="14"/>
      <c r="T52" s="14"/>
      <c r="U52" s="14"/>
      <c r="V52" s="13" t="s">
        <v>91</v>
      </c>
    </row>
    <row r="53" spans="1:22" s="38" customFormat="1" ht="291.75" customHeight="1" x14ac:dyDescent="0.25">
      <c r="A53" s="13" t="s">
        <v>29</v>
      </c>
      <c r="B53" s="14"/>
      <c r="C53" s="14"/>
      <c r="D53" s="14"/>
      <c r="E53" s="14"/>
      <c r="F53" s="14"/>
      <c r="G53" s="14"/>
      <c r="H53" s="14"/>
      <c r="I53" s="14"/>
      <c r="J53" s="14"/>
      <c r="K53" s="14"/>
      <c r="L53" s="14"/>
      <c r="M53" s="14"/>
      <c r="N53" s="14"/>
      <c r="O53" s="14"/>
      <c r="P53" s="14"/>
      <c r="Q53" s="14"/>
      <c r="R53" s="14"/>
      <c r="S53" s="14"/>
      <c r="T53" s="14"/>
      <c r="U53" s="14"/>
      <c r="V53" s="13" t="s">
        <v>92</v>
      </c>
    </row>
    <row r="54" spans="1:22" s="38" customFormat="1" ht="147" customHeight="1" x14ac:dyDescent="0.25">
      <c r="A54" s="13" t="s">
        <v>53</v>
      </c>
      <c r="B54" s="14"/>
      <c r="C54" s="14"/>
      <c r="D54" s="14"/>
      <c r="E54" s="14"/>
      <c r="F54" s="14"/>
      <c r="G54" s="14"/>
      <c r="H54" s="14"/>
      <c r="I54" s="14"/>
      <c r="J54" s="14"/>
      <c r="K54" s="14"/>
      <c r="L54" s="14"/>
      <c r="M54" s="14"/>
      <c r="N54" s="14"/>
      <c r="O54" s="14"/>
      <c r="P54" s="14"/>
      <c r="Q54" s="14"/>
      <c r="R54" s="14"/>
      <c r="S54" s="14"/>
      <c r="T54" s="14"/>
      <c r="U54" s="14"/>
      <c r="V54" s="13" t="s">
        <v>93</v>
      </c>
    </row>
    <row r="55" spans="1:22" s="38" customFormat="1" ht="249.75" customHeight="1" x14ac:dyDescent="0.25">
      <c r="A55" s="13" t="s">
        <v>54</v>
      </c>
      <c r="B55" s="14"/>
      <c r="C55" s="14"/>
      <c r="D55" s="14"/>
      <c r="E55" s="14"/>
      <c r="F55" s="14"/>
      <c r="G55" s="14"/>
      <c r="H55" s="14"/>
      <c r="I55" s="14"/>
      <c r="J55" s="14"/>
      <c r="K55" s="14"/>
      <c r="L55" s="14"/>
      <c r="M55" s="14"/>
      <c r="N55" s="14"/>
      <c r="O55" s="14"/>
      <c r="P55" s="14"/>
      <c r="Q55" s="14"/>
      <c r="R55" s="14"/>
      <c r="S55" s="14"/>
      <c r="T55" s="14"/>
      <c r="U55" s="14"/>
      <c r="V55" s="13" t="s">
        <v>94</v>
      </c>
    </row>
    <row r="56" spans="1:22" s="38" customFormat="1" ht="263.25" customHeight="1" x14ac:dyDescent="0.25">
      <c r="A56" s="13" t="s">
        <v>55</v>
      </c>
      <c r="B56" s="14"/>
      <c r="C56" s="14"/>
      <c r="D56" s="14"/>
      <c r="E56" s="14"/>
      <c r="F56" s="14"/>
      <c r="G56" s="14"/>
      <c r="H56" s="14"/>
      <c r="I56" s="14"/>
      <c r="J56" s="14"/>
      <c r="K56" s="14"/>
      <c r="L56" s="14"/>
      <c r="M56" s="14"/>
      <c r="N56" s="14"/>
      <c r="O56" s="14"/>
      <c r="P56" s="14"/>
      <c r="Q56" s="14"/>
      <c r="R56" s="14"/>
      <c r="S56" s="14"/>
      <c r="T56" s="14"/>
      <c r="U56" s="14"/>
      <c r="V56" s="13" t="s">
        <v>95</v>
      </c>
    </row>
    <row r="57" spans="1:22" s="38" customFormat="1" ht="409.6" customHeight="1" x14ac:dyDescent="0.2">
      <c r="A57" s="27" t="s">
        <v>56</v>
      </c>
      <c r="B57" s="26"/>
      <c r="C57" s="26"/>
      <c r="D57" s="26"/>
      <c r="E57" s="26"/>
      <c r="F57" s="25"/>
      <c r="G57" s="25"/>
      <c r="H57" s="25"/>
      <c r="I57" s="25"/>
      <c r="J57" s="25"/>
      <c r="K57" s="25"/>
      <c r="L57" s="25"/>
      <c r="M57" s="25"/>
      <c r="N57" s="25"/>
      <c r="O57" s="25"/>
      <c r="P57" s="25"/>
      <c r="Q57" s="25"/>
      <c r="R57" s="25"/>
      <c r="S57" s="25"/>
      <c r="T57" s="25"/>
      <c r="U57" s="25"/>
      <c r="V57" s="27" t="s">
        <v>96</v>
      </c>
    </row>
    <row r="58" spans="1:22" s="38" customFormat="1" ht="244.5" customHeight="1" x14ac:dyDescent="0.25">
      <c r="A58" s="13" t="s">
        <v>57</v>
      </c>
      <c r="B58" s="14"/>
      <c r="C58" s="14"/>
      <c r="D58" s="14"/>
      <c r="E58" s="14"/>
      <c r="F58" s="14"/>
      <c r="G58" s="14"/>
      <c r="H58" s="14"/>
      <c r="I58" s="14"/>
      <c r="J58" s="14"/>
      <c r="K58" s="14"/>
      <c r="L58" s="14"/>
      <c r="M58" s="14"/>
      <c r="N58" s="14"/>
      <c r="O58" s="14"/>
      <c r="P58" s="14"/>
      <c r="Q58" s="14"/>
      <c r="R58" s="14"/>
      <c r="S58" s="14"/>
      <c r="T58" s="14"/>
      <c r="U58" s="14"/>
      <c r="V58" s="13" t="s">
        <v>97</v>
      </c>
    </row>
    <row r="59" spans="1:22" s="38" customFormat="1" ht="22.5" customHeight="1" x14ac:dyDescent="0.25">
      <c r="A59" s="3" t="s">
        <v>30</v>
      </c>
      <c r="B59" s="14" t="s">
        <v>58</v>
      </c>
      <c r="C59" s="14" t="s">
        <v>58</v>
      </c>
      <c r="D59" s="14" t="s">
        <v>58</v>
      </c>
      <c r="E59" s="14" t="s">
        <v>58</v>
      </c>
      <c r="F59" s="14" t="s">
        <v>58</v>
      </c>
      <c r="G59" s="14" t="s">
        <v>58</v>
      </c>
      <c r="H59" s="14" t="s">
        <v>58</v>
      </c>
      <c r="I59" s="14" t="s">
        <v>58</v>
      </c>
      <c r="J59" s="14" t="s">
        <v>58</v>
      </c>
      <c r="K59" s="14" t="s">
        <v>58</v>
      </c>
      <c r="L59" s="14" t="s">
        <v>58</v>
      </c>
      <c r="M59" s="14" t="s">
        <v>58</v>
      </c>
      <c r="N59" s="14" t="s">
        <v>58</v>
      </c>
      <c r="O59" s="14" t="s">
        <v>58</v>
      </c>
      <c r="P59" s="14" t="s">
        <v>58</v>
      </c>
      <c r="Q59" s="14" t="s">
        <v>58</v>
      </c>
      <c r="R59" s="14" t="s">
        <v>58</v>
      </c>
      <c r="S59" s="14" t="s">
        <v>58</v>
      </c>
      <c r="T59" s="14" t="s">
        <v>58</v>
      </c>
      <c r="U59" s="14" t="s">
        <v>58</v>
      </c>
      <c r="V59" s="5"/>
    </row>
    <row r="60" spans="1:22" s="38" customFormat="1" ht="15.75" x14ac:dyDescent="0.25">
      <c r="A60" s="23" t="s">
        <v>31</v>
      </c>
      <c r="B60" s="14">
        <f>B17+B33</f>
        <v>23309.599999999999</v>
      </c>
      <c r="C60" s="14" t="s">
        <v>58</v>
      </c>
      <c r="D60" s="14" t="s">
        <v>58</v>
      </c>
      <c r="E60" s="14">
        <f>E17+E33</f>
        <v>3954.1</v>
      </c>
      <c r="F60" s="14">
        <f>F17+F33</f>
        <v>19355.5</v>
      </c>
      <c r="G60" s="14">
        <f>G17+G33</f>
        <v>23309.599999999999</v>
      </c>
      <c r="H60" s="14" t="s">
        <v>58</v>
      </c>
      <c r="I60" s="14" t="s">
        <v>58</v>
      </c>
      <c r="J60" s="14">
        <f>J17+J33</f>
        <v>3954.1</v>
      </c>
      <c r="K60" s="14">
        <f>K17+K33</f>
        <v>19355.5</v>
      </c>
      <c r="L60" s="14">
        <f>L17+L33</f>
        <v>18342.2</v>
      </c>
      <c r="M60" s="14" t="s">
        <v>58</v>
      </c>
      <c r="N60" s="14" t="s">
        <v>58</v>
      </c>
      <c r="O60" s="16">
        <f>O17</f>
        <v>2523.5</v>
      </c>
      <c r="P60" s="14">
        <f>P17+P33</f>
        <v>15818.7</v>
      </c>
      <c r="Q60" s="14">
        <f>L60/B60*100</f>
        <v>78.68946700072074</v>
      </c>
      <c r="R60" s="14" t="s">
        <v>58</v>
      </c>
      <c r="S60" s="14" t="s">
        <v>58</v>
      </c>
      <c r="T60" s="14">
        <f>O60/E60*100</f>
        <v>63.819832578842217</v>
      </c>
      <c r="U60" s="14">
        <f>P60/F60*100</f>
        <v>81.727157655446774</v>
      </c>
      <c r="V60" s="5"/>
    </row>
    <row r="61" spans="1:22" s="38" customFormat="1" ht="15.75" x14ac:dyDescent="0.2">
      <c r="A61" s="17"/>
      <c r="B61" s="6"/>
      <c r="C61" s="6"/>
      <c r="D61" s="6"/>
      <c r="E61" s="6"/>
      <c r="F61" s="6"/>
      <c r="G61" s="6"/>
      <c r="H61" s="6"/>
      <c r="I61" s="6"/>
      <c r="J61" s="6"/>
      <c r="K61" s="6"/>
      <c r="L61" s="6"/>
      <c r="M61" s="6"/>
      <c r="N61" s="6"/>
      <c r="O61" s="6"/>
      <c r="P61" s="6"/>
      <c r="Q61" s="6"/>
      <c r="R61" s="6"/>
      <c r="S61" s="6"/>
      <c r="T61" s="6"/>
      <c r="U61" s="6"/>
      <c r="V61" s="18"/>
    </row>
    <row r="62" spans="1:22" s="38" customFormat="1" ht="38.25" customHeight="1" x14ac:dyDescent="0.2">
      <c r="A62" s="17"/>
      <c r="B62" s="17"/>
      <c r="C62" s="17"/>
      <c r="D62" s="44" t="s">
        <v>63</v>
      </c>
      <c r="E62" s="44"/>
      <c r="F62" s="44"/>
      <c r="G62" s="44"/>
      <c r="H62" s="44"/>
      <c r="I62" s="44"/>
      <c r="J62" s="44"/>
      <c r="K62" s="6"/>
      <c r="L62" s="6"/>
      <c r="M62" s="6"/>
      <c r="N62" s="6"/>
      <c r="O62" s="6"/>
      <c r="P62" s="6"/>
      <c r="Q62" s="6"/>
      <c r="R62" s="58" t="s">
        <v>61</v>
      </c>
      <c r="S62" s="58"/>
      <c r="T62" s="58"/>
      <c r="U62" s="6"/>
      <c r="V62" s="18"/>
    </row>
  </sheetData>
  <mergeCells count="111">
    <mergeCell ref="R46:R47"/>
    <mergeCell ref="S46:S47"/>
    <mergeCell ref="T46:T47"/>
    <mergeCell ref="U46:U47"/>
    <mergeCell ref="A46:A47"/>
    <mergeCell ref="B46:B47"/>
    <mergeCell ref="C46:C47"/>
    <mergeCell ref="D46:D47"/>
    <mergeCell ref="E46:E47"/>
    <mergeCell ref="F46:F47"/>
    <mergeCell ref="G46:G47"/>
    <mergeCell ref="H46:H47"/>
    <mergeCell ref="I46:I47"/>
    <mergeCell ref="R62:T62"/>
    <mergeCell ref="A11:V11"/>
    <mergeCell ref="A18:V18"/>
    <mergeCell ref="A34:V34"/>
    <mergeCell ref="A41:V41"/>
    <mergeCell ref="O48:O50"/>
    <mergeCell ref="P48:P50"/>
    <mergeCell ref="Q48:Q50"/>
    <mergeCell ref="R48:R50"/>
    <mergeCell ref="S48:S50"/>
    <mergeCell ref="T48:T50"/>
    <mergeCell ref="U48:U50"/>
    <mergeCell ref="A44:A45"/>
    <mergeCell ref="V44:V45"/>
    <mergeCell ref="B44:B45"/>
    <mergeCell ref="V48:V50"/>
    <mergeCell ref="A48:A50"/>
    <mergeCell ref="B48:B50"/>
    <mergeCell ref="C48:C50"/>
    <mergeCell ref="D48:D50"/>
    <mergeCell ref="E48:E50"/>
    <mergeCell ref="F48:F50"/>
    <mergeCell ref="G48:G50"/>
    <mergeCell ref="V46:V47"/>
    <mergeCell ref="C4:V4"/>
    <mergeCell ref="C5:U5"/>
    <mergeCell ref="A7:A9"/>
    <mergeCell ref="B7:F7"/>
    <mergeCell ref="G7:K7"/>
    <mergeCell ref="L7:P7"/>
    <mergeCell ref="Q7:U7"/>
    <mergeCell ref="F6:T6"/>
    <mergeCell ref="G8:G9"/>
    <mergeCell ref="H8:K8"/>
    <mergeCell ref="V7:V9"/>
    <mergeCell ref="B8:B9"/>
    <mergeCell ref="C8:F8"/>
    <mergeCell ref="M8:P8"/>
    <mergeCell ref="Q8:Q9"/>
    <mergeCell ref="R8:U8"/>
    <mergeCell ref="L8:L9"/>
    <mergeCell ref="C44:C45"/>
    <mergeCell ref="D44:D45"/>
    <mergeCell ref="E44:E45"/>
    <mergeCell ref="F44:F45"/>
    <mergeCell ref="G44:G45"/>
    <mergeCell ref="H44:H45"/>
    <mergeCell ref="I44:I45"/>
    <mergeCell ref="J44:J45"/>
    <mergeCell ref="K44:K45"/>
    <mergeCell ref="P29:P32"/>
    <mergeCell ref="Q29:Q32"/>
    <mergeCell ref="R29:R32"/>
    <mergeCell ref="S29:S32"/>
    <mergeCell ref="T29:T32"/>
    <mergeCell ref="U29:U32"/>
    <mergeCell ref="H48:H50"/>
    <mergeCell ref="I48:I50"/>
    <mergeCell ref="J48:J50"/>
    <mergeCell ref="K48:K50"/>
    <mergeCell ref="L48:L50"/>
    <mergeCell ref="M48:M50"/>
    <mergeCell ref="N48:N50"/>
    <mergeCell ref="L44:L45"/>
    <mergeCell ref="M44:M45"/>
    <mergeCell ref="N44:N45"/>
    <mergeCell ref="J46:J47"/>
    <mergeCell ref="K46:K47"/>
    <mergeCell ref="L46:L47"/>
    <mergeCell ref="M46:M47"/>
    <mergeCell ref="N46:N47"/>
    <mergeCell ref="O46:O47"/>
    <mergeCell ref="P46:P47"/>
    <mergeCell ref="Q46:Q47"/>
    <mergeCell ref="D62:J62"/>
    <mergeCell ref="A29:A32"/>
    <mergeCell ref="V29:V32"/>
    <mergeCell ref="B29:B32"/>
    <mergeCell ref="C29:C32"/>
    <mergeCell ref="D29:D32"/>
    <mergeCell ref="E29:E32"/>
    <mergeCell ref="F29:F32"/>
    <mergeCell ref="G29:G32"/>
    <mergeCell ref="H29:H32"/>
    <mergeCell ref="I29:I32"/>
    <mergeCell ref="J29:J32"/>
    <mergeCell ref="K29:K32"/>
    <mergeCell ref="L29:L32"/>
    <mergeCell ref="M29:M32"/>
    <mergeCell ref="N29:N32"/>
    <mergeCell ref="O29:O32"/>
    <mergeCell ref="O44:O45"/>
    <mergeCell ref="P44:P45"/>
    <mergeCell ref="Q44:Q45"/>
    <mergeCell ref="R44:R45"/>
    <mergeCell ref="S44:S45"/>
    <mergeCell ref="T44:T45"/>
    <mergeCell ref="U44:U45"/>
  </mergeCells>
  <phoneticPr fontId="1" type="noConversion"/>
  <printOptions horizontalCentered="1" verticalCentered="1"/>
  <pageMargins left="0" right="0" top="0" bottom="0" header="0" footer="0"/>
  <pageSetup paperSize="9" scale="48" orientation="landscape" horizontalDpi="4294967293" r:id="rId1"/>
  <headerFooter alignWithMargins="0"/>
  <rowBreaks count="10" manualBreakCount="10">
    <brk id="15" max="21" man="1"/>
    <brk id="22" max="21" man="1"/>
    <brk id="26" max="21" man="1"/>
    <brk id="29" max="21" man="1"/>
    <brk id="33" max="27" man="1"/>
    <brk id="37" max="21" man="1"/>
    <brk id="42" max="21" man="1"/>
    <brk id="45" max="21" man="1"/>
    <brk id="49" max="21" man="1"/>
    <brk id="54"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Додаток 2 ПЗ 1 п-г 2016 </vt:lpstr>
      <vt:lpstr>'Додаток 2 ПЗ 1 п-г 2016 '!Заголовки_для_печати</vt:lpstr>
      <vt:lpstr>'Додаток 2 ПЗ 1 п-г 2016 '!Область_печати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stat_1</dc:creator>
  <cp:lastModifiedBy>Администратор</cp:lastModifiedBy>
  <cp:lastPrinted>2017-01-25T12:49:39Z</cp:lastPrinted>
  <dcterms:created xsi:type="dcterms:W3CDTF">2013-07-22T07:38:07Z</dcterms:created>
  <dcterms:modified xsi:type="dcterms:W3CDTF">2017-01-30T13:31:45Z</dcterms:modified>
</cp:coreProperties>
</file>