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'Лист1'!$A$1:$W$20</definedName>
  </definedNames>
  <calcPr fullCalcOnLoad="1"/>
</workbook>
</file>

<file path=xl/sharedStrings.xml><?xml version="1.0" encoding="utf-8"?>
<sst xmlns="http://schemas.openxmlformats.org/spreadsheetml/2006/main" count="49" uniqueCount="29">
  <si>
    <t>Найменування заходу</t>
  </si>
  <si>
    <t>2010 рік</t>
  </si>
  <si>
    <t>2011рік</t>
  </si>
  <si>
    <t>2012 рік</t>
  </si>
  <si>
    <t>Всього</t>
  </si>
  <si>
    <t>Місцеві бюджети</t>
  </si>
  <si>
    <t>Інші дже-рела</t>
  </si>
  <si>
    <t xml:space="preserve">Державний бюджет </t>
  </si>
  <si>
    <t>у т.ч.</t>
  </si>
  <si>
    <t>2014 рік</t>
  </si>
  <si>
    <t>2013 рік</t>
  </si>
  <si>
    <t>Комплексна модернізація і реконструкція каналу Сіверський Донець-Донбас на землях Пантелеймонівської селищної ради     м. Горлівки (ПК 1055-ПК 1075)-капітальний ремонт.</t>
  </si>
  <si>
    <t>Комплексна модернізація і реконструкція каналу Сіверський донець-Донбас на землях Іванопільської сільської ради Костянтинівського району (ПК 639 -ПК 654)-капітальний ремонт.</t>
  </si>
  <si>
    <t>Комплексна модернізація і реконструкція каналу Сіверський Донець-Донбас.Реконструкція насосної станції 1 підйому.</t>
  </si>
  <si>
    <t>Комплексна модернізація і реконструкція каналу Сіверський Донець-Донбас.Реконструкція насосної станції 2 підйому.</t>
  </si>
  <si>
    <t>Комплексна модернізація і реконструкція каналу Сіверський Донець-Донбас.Реконструкція насосної станції 3 підйому.</t>
  </si>
  <si>
    <t>Комплексна модернізація і реконструкція каналу Сіверський Донець-Донбас.Реконструкція насосної станції 4 підйому.</t>
  </si>
  <si>
    <t>Комплексна модернізація і реконструкція каналу Сіверський донець-Донбас на землях Райгородської селищної ради Слов’янського району (ПК 105 -ПК 113, ПК125+18-ПК132+92)-капітальний ремонт.</t>
  </si>
  <si>
    <t>Комплексна модернізація і реконструкція каналу Сіверський Донець-Донбас на землях Горлівської міської ради (ПК 958+79-ПК968+79)-капітальний ремонт</t>
  </si>
  <si>
    <t>Комплексна модернізація і реконструкція каналу Сіверський Донець-Донбас на землях Криничанської селищної ради м.Макіївки (ПК1190+70-ПК1198+70)-капітальний ремонт.</t>
  </si>
  <si>
    <t>Комплексна модернізація і реконструкція каналу Сіверський Донець-Донбас на землях Криничанської селищної ради м.Макіївки (ПК1139+50-ПК1150+50)-капітальний ремонт.</t>
  </si>
  <si>
    <t>Комплексна модернізація і реконструкція каналу Сіверський Донець-Донбас на землях Горлівської міської ради (ПК 821+37-ПК839+58)</t>
  </si>
  <si>
    <t>У тому числі по роках, тис. грн:</t>
  </si>
  <si>
    <t>№ п/п</t>
  </si>
  <si>
    <t>Разом</t>
  </si>
  <si>
    <t>Прогнозний обсяг фінансових ресурсів для виконання завдань</t>
  </si>
  <si>
    <t xml:space="preserve">тис.грн. </t>
  </si>
  <si>
    <t>Додаток 13</t>
  </si>
  <si>
    <t>Комплексна модернізація та реконструкція каналу Сіверський Донець-Донбас в т.ч. заходи, які передбачаються Угодою між Кабінетом Міністрів України  і Донецькою обласною радою</t>
  </si>
</sst>
</file>

<file path=xl/styles.xml><?xml version="1.0" encoding="utf-8"?>
<styleSheet xmlns="http://schemas.openxmlformats.org/spreadsheetml/2006/main">
  <numFmts count="19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4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wrapText="1"/>
    </xf>
    <xf numFmtId="2" fontId="8" fillId="0" borderId="10" xfId="0" applyNumberFormat="1" applyFont="1" applyBorder="1" applyAlignment="1">
      <alignment/>
    </xf>
    <xf numFmtId="0" fontId="8" fillId="0" borderId="15" xfId="0" applyFont="1" applyFill="1" applyBorder="1" applyAlignment="1">
      <alignment vertical="center" wrapText="1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172" fontId="8" fillId="0" borderId="10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 horizontal="right" wrapText="1"/>
    </xf>
    <xf numFmtId="1" fontId="8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horizontal="center" wrapText="1"/>
    </xf>
    <xf numFmtId="0" fontId="8" fillId="0" borderId="18" xfId="0" applyFont="1" applyBorder="1" applyAlignment="1">
      <alignment/>
    </xf>
    <xf numFmtId="0" fontId="8" fillId="0" borderId="16" xfId="0" applyFont="1" applyBorder="1" applyAlignment="1">
      <alignment/>
    </xf>
    <xf numFmtId="172" fontId="8" fillId="0" borderId="16" xfId="0" applyNumberFormat="1" applyFont="1" applyBorder="1" applyAlignment="1">
      <alignment horizontal="right" wrapText="1"/>
    </xf>
    <xf numFmtId="172" fontId="8" fillId="0" borderId="16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8" fillId="0" borderId="1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24"/>
  <sheetViews>
    <sheetView tabSelected="1" view="pageBreakPreview" zoomScaleSheetLayoutView="100" zoomScalePageLayoutView="0" workbookViewId="0" topLeftCell="E1">
      <selection activeCell="B2" sqref="B2:T2"/>
    </sheetView>
  </sheetViews>
  <sheetFormatPr defaultColWidth="9.00390625" defaultRowHeight="12.75"/>
  <cols>
    <col min="1" max="1" width="5.625" style="0" customWidth="1"/>
    <col min="2" max="2" width="56.125" style="0" customWidth="1"/>
    <col min="3" max="3" width="10.875" style="0" customWidth="1"/>
    <col min="4" max="4" width="8.25390625" style="0" customWidth="1"/>
    <col min="5" max="5" width="10.125" style="0" customWidth="1"/>
    <col min="6" max="6" width="8.00390625" style="0" customWidth="1"/>
    <col min="7" max="7" width="6.375" style="0" customWidth="1"/>
    <col min="8" max="8" width="8.25390625" style="0" customWidth="1"/>
    <col min="9" max="9" width="9.375" style="0" customWidth="1"/>
    <col min="10" max="10" width="8.25390625" style="0" customWidth="1"/>
    <col min="11" max="11" width="6.00390625" style="0" customWidth="1"/>
    <col min="12" max="12" width="7.625" style="0" customWidth="1"/>
    <col min="13" max="13" width="10.00390625" style="0" customWidth="1"/>
    <col min="14" max="14" width="8.00390625" style="0" customWidth="1"/>
    <col min="15" max="15" width="6.00390625" style="0" customWidth="1"/>
    <col min="16" max="16" width="7.75390625" style="0" customWidth="1"/>
    <col min="17" max="17" width="9.75390625" style="0" customWidth="1"/>
    <col min="18" max="18" width="8.25390625" style="0" customWidth="1"/>
    <col min="19" max="19" width="5.875" style="0" customWidth="1"/>
    <col min="20" max="20" width="7.875" style="0" customWidth="1"/>
    <col min="21" max="21" width="7.625" style="0" customWidth="1"/>
    <col min="22" max="22" width="8.00390625" style="0" customWidth="1"/>
    <col min="23" max="23" width="6.75390625" style="0" customWidth="1"/>
    <col min="24" max="24" width="11.125" style="0" customWidth="1"/>
  </cols>
  <sheetData>
    <row r="1" spans="1:24" ht="15.75">
      <c r="A1" s="48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50" t="s">
        <v>27</v>
      </c>
      <c r="W1" s="15"/>
      <c r="X1" s="3"/>
    </row>
    <row r="2" spans="1:24" ht="15.75">
      <c r="A2" s="48"/>
      <c r="B2" s="64" t="s">
        <v>28</v>
      </c>
      <c r="C2" s="65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15"/>
      <c r="V2" s="15"/>
      <c r="W2" s="15"/>
      <c r="X2" s="3"/>
    </row>
    <row r="3" spans="1:24" ht="15.75">
      <c r="A3" s="48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49" t="s">
        <v>26</v>
      </c>
      <c r="W3" s="16"/>
      <c r="X3" s="3"/>
    </row>
    <row r="4" spans="1:101" ht="12.75">
      <c r="A4" s="58" t="s">
        <v>23</v>
      </c>
      <c r="B4" s="63" t="s">
        <v>0</v>
      </c>
      <c r="C4" s="68" t="s">
        <v>25</v>
      </c>
      <c r="D4" s="62" t="s">
        <v>22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7"/>
      <c r="Y4" s="19"/>
      <c r="Z4" s="20"/>
      <c r="AA4" s="21"/>
      <c r="AB4" s="21"/>
      <c r="AC4" s="21"/>
      <c r="AD4" s="21"/>
      <c r="AE4" s="21"/>
      <c r="AF4" s="21"/>
      <c r="AG4" s="22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</row>
    <row r="5" spans="1:101" ht="12.75">
      <c r="A5" s="59"/>
      <c r="B5" s="63"/>
      <c r="C5" s="69"/>
      <c r="D5" s="62" t="s">
        <v>1</v>
      </c>
      <c r="E5" s="62"/>
      <c r="F5" s="62"/>
      <c r="G5" s="62"/>
      <c r="H5" s="62" t="s">
        <v>2</v>
      </c>
      <c r="I5" s="62"/>
      <c r="J5" s="62"/>
      <c r="K5" s="62"/>
      <c r="L5" s="62" t="s">
        <v>3</v>
      </c>
      <c r="M5" s="62"/>
      <c r="N5" s="62"/>
      <c r="O5" s="62"/>
      <c r="P5" s="62" t="s">
        <v>10</v>
      </c>
      <c r="Q5" s="62"/>
      <c r="R5" s="62"/>
      <c r="S5" s="62"/>
      <c r="T5" s="62" t="s">
        <v>9</v>
      </c>
      <c r="U5" s="62"/>
      <c r="V5" s="62"/>
      <c r="W5" s="62"/>
      <c r="X5" s="67"/>
      <c r="Y5" s="24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</row>
    <row r="6" spans="1:101" ht="12.75">
      <c r="A6" s="59"/>
      <c r="B6" s="63"/>
      <c r="C6" s="69"/>
      <c r="D6" s="61" t="s">
        <v>4</v>
      </c>
      <c r="E6" s="62" t="s">
        <v>8</v>
      </c>
      <c r="F6" s="62"/>
      <c r="G6" s="62"/>
      <c r="H6" s="61" t="s">
        <v>4</v>
      </c>
      <c r="I6" s="62" t="s">
        <v>8</v>
      </c>
      <c r="J6" s="62"/>
      <c r="K6" s="62"/>
      <c r="L6" s="61" t="s">
        <v>4</v>
      </c>
      <c r="M6" s="62" t="s">
        <v>8</v>
      </c>
      <c r="N6" s="62"/>
      <c r="O6" s="62"/>
      <c r="P6" s="61" t="s">
        <v>4</v>
      </c>
      <c r="Q6" s="62" t="s">
        <v>8</v>
      </c>
      <c r="R6" s="62"/>
      <c r="S6" s="62"/>
      <c r="T6" s="61" t="s">
        <v>4</v>
      </c>
      <c r="U6" s="62" t="s">
        <v>8</v>
      </c>
      <c r="V6" s="62"/>
      <c r="W6" s="62"/>
      <c r="X6" s="67"/>
      <c r="Y6" s="24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</row>
    <row r="7" spans="1:101" ht="81.75" customHeight="1">
      <c r="A7" s="60"/>
      <c r="B7" s="63"/>
      <c r="C7" s="70"/>
      <c r="D7" s="61"/>
      <c r="E7" s="26" t="s">
        <v>7</v>
      </c>
      <c r="F7" s="26" t="s">
        <v>5</v>
      </c>
      <c r="G7" s="26" t="s">
        <v>6</v>
      </c>
      <c r="H7" s="61"/>
      <c r="I7" s="26" t="s">
        <v>7</v>
      </c>
      <c r="J7" s="26" t="s">
        <v>5</v>
      </c>
      <c r="K7" s="26" t="s">
        <v>6</v>
      </c>
      <c r="L7" s="61"/>
      <c r="M7" s="26" t="s">
        <v>7</v>
      </c>
      <c r="N7" s="26" t="s">
        <v>5</v>
      </c>
      <c r="O7" s="26" t="s">
        <v>6</v>
      </c>
      <c r="P7" s="61"/>
      <c r="Q7" s="26" t="s">
        <v>7</v>
      </c>
      <c r="R7" s="26" t="s">
        <v>5</v>
      </c>
      <c r="S7" s="26" t="s">
        <v>6</v>
      </c>
      <c r="T7" s="61"/>
      <c r="U7" s="26" t="s">
        <v>7</v>
      </c>
      <c r="V7" s="26" t="s">
        <v>5</v>
      </c>
      <c r="W7" s="26" t="s">
        <v>6</v>
      </c>
      <c r="X7" s="67"/>
      <c r="Y7" s="24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</row>
    <row r="8" spans="1:101" ht="12.75">
      <c r="A8" s="45">
        <v>1</v>
      </c>
      <c r="B8" s="27">
        <v>2</v>
      </c>
      <c r="C8" s="27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  <c r="V8" s="25">
        <v>22</v>
      </c>
      <c r="W8" s="25">
        <v>23</v>
      </c>
      <c r="X8" s="29"/>
      <c r="Y8" s="24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</row>
    <row r="9" spans="1:101" ht="55.5" customHeight="1">
      <c r="A9" s="47">
        <v>1</v>
      </c>
      <c r="B9" s="30" t="s">
        <v>11</v>
      </c>
      <c r="C9" s="25">
        <v>76707.13</v>
      </c>
      <c r="D9" s="31">
        <v>76707.134</v>
      </c>
      <c r="E9" s="32">
        <v>58917.13</v>
      </c>
      <c r="F9" s="32">
        <v>10000</v>
      </c>
      <c r="G9" s="32">
        <v>7790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3"/>
      <c r="Y9" s="24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</row>
    <row r="10" spans="1:101" ht="34.5" customHeight="1">
      <c r="A10" s="47">
        <v>2</v>
      </c>
      <c r="B10" s="30" t="s">
        <v>13</v>
      </c>
      <c r="C10" s="25">
        <v>72996.73</v>
      </c>
      <c r="D10" s="34">
        <v>60140.34</v>
      </c>
      <c r="E10" s="32">
        <v>60140.34</v>
      </c>
      <c r="F10" s="32"/>
      <c r="G10" s="32"/>
      <c r="H10" s="34">
        <v>12856.39</v>
      </c>
      <c r="I10" s="34">
        <v>12856.39</v>
      </c>
      <c r="J10" s="34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3"/>
      <c r="Y10" s="24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</row>
    <row r="11" spans="1:101" ht="42" customHeight="1">
      <c r="A11" s="47">
        <v>3</v>
      </c>
      <c r="B11" s="35" t="s">
        <v>18</v>
      </c>
      <c r="C11" s="18">
        <v>28765.7</v>
      </c>
      <c r="D11" s="36"/>
      <c r="E11" s="37"/>
      <c r="F11" s="38"/>
      <c r="G11" s="32"/>
      <c r="H11" s="18">
        <v>28765.7</v>
      </c>
      <c r="I11" s="38">
        <v>22149.6</v>
      </c>
      <c r="J11" s="38">
        <v>3739.5</v>
      </c>
      <c r="K11" s="32">
        <v>2876.6</v>
      </c>
      <c r="L11" s="18"/>
      <c r="M11" s="18"/>
      <c r="N11" s="18"/>
      <c r="O11" s="18"/>
      <c r="P11" s="18"/>
      <c r="Q11" s="32"/>
      <c r="R11" s="32"/>
      <c r="S11" s="32"/>
      <c r="T11" s="32"/>
      <c r="U11" s="32"/>
      <c r="V11" s="32"/>
      <c r="W11" s="32"/>
      <c r="X11" s="66"/>
      <c r="Y11" s="24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</row>
    <row r="12" spans="1:101" ht="51" customHeight="1">
      <c r="A12" s="47">
        <v>4</v>
      </c>
      <c r="B12" s="39" t="s">
        <v>19</v>
      </c>
      <c r="C12" s="18">
        <v>30683.9</v>
      </c>
      <c r="D12" s="32"/>
      <c r="E12" s="32"/>
      <c r="F12" s="32"/>
      <c r="G12" s="32"/>
      <c r="H12" s="32">
        <v>30683.9</v>
      </c>
      <c r="I12" s="32">
        <v>23626.6</v>
      </c>
      <c r="J12" s="32">
        <v>3988.9</v>
      </c>
      <c r="K12" s="32">
        <v>3068.4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66"/>
      <c r="Y12" s="24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</row>
    <row r="13" spans="1:101" ht="39.75" customHeight="1">
      <c r="A13" s="47">
        <v>5</v>
      </c>
      <c r="B13" s="30" t="s">
        <v>16</v>
      </c>
      <c r="C13" s="25">
        <v>37452</v>
      </c>
      <c r="D13" s="32"/>
      <c r="E13" s="32"/>
      <c r="F13" s="32"/>
      <c r="G13" s="32"/>
      <c r="H13" s="32">
        <v>26216</v>
      </c>
      <c r="I13" s="32">
        <v>26216</v>
      </c>
      <c r="J13" s="32"/>
      <c r="K13" s="32"/>
      <c r="L13" s="32">
        <v>11236</v>
      </c>
      <c r="M13" s="32">
        <v>11236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66"/>
      <c r="Y13" s="24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</row>
    <row r="14" spans="1:101" ht="51" customHeight="1">
      <c r="A14" s="47">
        <v>6</v>
      </c>
      <c r="B14" s="40" t="s">
        <v>20</v>
      </c>
      <c r="C14" s="25">
        <v>42203.3</v>
      </c>
      <c r="D14" s="32"/>
      <c r="E14" s="32"/>
      <c r="F14" s="32"/>
      <c r="G14" s="32"/>
      <c r="H14" s="32"/>
      <c r="I14" s="32"/>
      <c r="J14" s="32"/>
      <c r="K14" s="32"/>
      <c r="L14" s="32">
        <v>42203.27</v>
      </c>
      <c r="M14" s="41">
        <v>32496.5</v>
      </c>
      <c r="N14" s="32">
        <v>5486.4</v>
      </c>
      <c r="O14" s="41">
        <v>4220.4</v>
      </c>
      <c r="P14" s="41"/>
      <c r="Q14" s="32"/>
      <c r="R14" s="32"/>
      <c r="S14" s="32"/>
      <c r="T14" s="32"/>
      <c r="U14" s="32"/>
      <c r="V14" s="32"/>
      <c r="W14" s="32"/>
      <c r="X14" s="66"/>
      <c r="Y14" s="24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</row>
    <row r="15" spans="1:101" ht="40.5" customHeight="1">
      <c r="A15" s="47">
        <v>7</v>
      </c>
      <c r="B15" s="30" t="s">
        <v>14</v>
      </c>
      <c r="C15" s="25">
        <v>98464</v>
      </c>
      <c r="D15" s="32"/>
      <c r="E15" s="32"/>
      <c r="F15" s="32"/>
      <c r="G15" s="32"/>
      <c r="H15" s="32"/>
      <c r="I15" s="32"/>
      <c r="J15" s="32"/>
      <c r="K15" s="32"/>
      <c r="L15" s="32">
        <v>68925</v>
      </c>
      <c r="M15" s="32">
        <v>68925</v>
      </c>
      <c r="N15" s="32"/>
      <c r="O15" s="32"/>
      <c r="P15" s="32">
        <v>29539</v>
      </c>
      <c r="Q15" s="32">
        <v>29539</v>
      </c>
      <c r="R15" s="32"/>
      <c r="S15" s="32"/>
      <c r="T15" s="32"/>
      <c r="U15" s="32"/>
      <c r="V15" s="32"/>
      <c r="W15" s="32"/>
      <c r="X15" s="66"/>
      <c r="Y15" s="24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</row>
    <row r="16" spans="1:101" ht="45" customHeight="1">
      <c r="A16" s="47">
        <v>8</v>
      </c>
      <c r="B16" s="39" t="s">
        <v>17</v>
      </c>
      <c r="C16" s="25">
        <v>45277.2</v>
      </c>
      <c r="D16" s="4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43">
        <v>45277.2</v>
      </c>
      <c r="Q16" s="44">
        <v>34863</v>
      </c>
      <c r="R16" s="32">
        <v>5886</v>
      </c>
      <c r="S16" s="41">
        <v>4528.2</v>
      </c>
      <c r="T16" s="41"/>
      <c r="U16" s="32"/>
      <c r="V16" s="32"/>
      <c r="W16" s="32"/>
      <c r="X16" s="66"/>
      <c r="Y16" s="24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</row>
    <row r="17" spans="1:101" ht="34.5" customHeight="1">
      <c r="A17" s="47">
        <v>9</v>
      </c>
      <c r="B17" s="35" t="s">
        <v>21</v>
      </c>
      <c r="C17" s="25">
        <v>58382.4</v>
      </c>
      <c r="D17" s="23"/>
      <c r="E17" s="37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>
        <v>7200</v>
      </c>
      <c r="Q17" s="32">
        <v>7200</v>
      </c>
      <c r="R17" s="32"/>
      <c r="S17" s="32"/>
      <c r="T17" s="41">
        <f>U17+V17+W17</f>
        <v>51182.4</v>
      </c>
      <c r="U17" s="41">
        <v>39410.4</v>
      </c>
      <c r="V17" s="32">
        <v>6653.7</v>
      </c>
      <c r="W17" s="41">
        <v>5118.3</v>
      </c>
      <c r="X17" s="66"/>
      <c r="Y17" s="24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</row>
    <row r="18" spans="1:101" ht="35.25" customHeight="1">
      <c r="A18" s="47">
        <v>10</v>
      </c>
      <c r="B18" s="30" t="s">
        <v>15</v>
      </c>
      <c r="C18" s="25">
        <v>87632</v>
      </c>
      <c r="D18" s="4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>
        <v>61342</v>
      </c>
      <c r="Q18" s="32">
        <v>61342</v>
      </c>
      <c r="R18" s="32"/>
      <c r="S18" s="32"/>
      <c r="T18" s="32">
        <v>26290</v>
      </c>
      <c r="U18" s="32">
        <v>26290</v>
      </c>
      <c r="V18" s="32"/>
      <c r="W18" s="32"/>
      <c r="X18" s="66"/>
      <c r="Y18" s="24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</row>
    <row r="19" spans="1:101" ht="46.5" customHeight="1">
      <c r="A19" s="51">
        <v>11</v>
      </c>
      <c r="B19" s="40" t="s">
        <v>12</v>
      </c>
      <c r="C19" s="52">
        <v>74964.7</v>
      </c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>
        <v>74964.7</v>
      </c>
      <c r="U19" s="56">
        <v>57722.8</v>
      </c>
      <c r="V19" s="54">
        <v>9745.4</v>
      </c>
      <c r="W19" s="54">
        <v>7496.5</v>
      </c>
      <c r="X19" s="66"/>
      <c r="Y19" s="24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</row>
    <row r="20" spans="2:24" s="17" customFormat="1" ht="12.75">
      <c r="B20" s="46" t="s">
        <v>24</v>
      </c>
      <c r="C20" s="6">
        <f>C19+C18+C17+C16+C15+C14+C13+C12+C11+C10+C9</f>
        <v>653529.06</v>
      </c>
      <c r="D20" s="7">
        <v>136847.47</v>
      </c>
      <c r="E20" s="5">
        <f>SUM(E9:E19)</f>
        <v>119057.47</v>
      </c>
      <c r="F20" s="1">
        <v>10000</v>
      </c>
      <c r="G20" s="1">
        <v>7790</v>
      </c>
      <c r="H20" s="7">
        <f>SUM(H10:H19)</f>
        <v>98521.98999999999</v>
      </c>
      <c r="I20" s="7">
        <f>SUM(I10:I19)</f>
        <v>84848.59</v>
      </c>
      <c r="J20" s="1">
        <f>SUM(J11:J19)</f>
        <v>7728.4</v>
      </c>
      <c r="K20" s="1">
        <f>SUM(K11:K19)</f>
        <v>5945</v>
      </c>
      <c r="L20" s="8">
        <f>SUM(L13:L19)</f>
        <v>122364.26999999999</v>
      </c>
      <c r="M20" s="1">
        <f>SUM(M13:M19)</f>
        <v>112657.5</v>
      </c>
      <c r="N20" s="1">
        <v>5486.4</v>
      </c>
      <c r="O20" s="1">
        <v>4220.4</v>
      </c>
      <c r="P20" s="8">
        <f>SUM(P15:P19)</f>
        <v>143358.2</v>
      </c>
      <c r="Q20" s="8">
        <f>SUM(Q15:Q19)</f>
        <v>132944</v>
      </c>
      <c r="R20" s="1">
        <f>SUM(R16:R19)</f>
        <v>5886</v>
      </c>
      <c r="S20" s="8">
        <f>SUM(S16:S19)</f>
        <v>4528.2</v>
      </c>
      <c r="T20" s="8">
        <f>SUM(T17:T19)</f>
        <v>152437.09999999998</v>
      </c>
      <c r="U20" s="8">
        <f>SUM(U17:U19)</f>
        <v>123423.2</v>
      </c>
      <c r="V20" s="8">
        <f>SUM(V17:V19)</f>
        <v>16399.1</v>
      </c>
      <c r="W20" s="8">
        <f>SUM(W17:W19)</f>
        <v>12614.8</v>
      </c>
      <c r="X20" s="57"/>
    </row>
    <row r="21" spans="3:24" ht="12.75">
      <c r="C21" s="12"/>
      <c r="H21" s="10"/>
      <c r="L21" s="11"/>
      <c r="X21" s="4"/>
    </row>
    <row r="22" spans="2:10" ht="15">
      <c r="B22" s="14"/>
      <c r="E22" s="9"/>
      <c r="H22" s="14"/>
      <c r="I22" s="14"/>
      <c r="J22" s="14"/>
    </row>
    <row r="24" spans="2:8" ht="12.75">
      <c r="B24" s="13"/>
      <c r="H24" s="2"/>
    </row>
  </sheetData>
  <sheetProtection/>
  <mergeCells count="22">
    <mergeCell ref="D6:D7"/>
    <mergeCell ref="C4:C7"/>
    <mergeCell ref="B2:T2"/>
    <mergeCell ref="X11:X19"/>
    <mergeCell ref="L5:O5"/>
    <mergeCell ref="P5:S5"/>
    <mergeCell ref="Q6:S6"/>
    <mergeCell ref="U6:W6"/>
    <mergeCell ref="T5:W5"/>
    <mergeCell ref="X4:X7"/>
    <mergeCell ref="D5:G5"/>
    <mergeCell ref="T6:T7"/>
    <mergeCell ref="A4:A7"/>
    <mergeCell ref="H6:H7"/>
    <mergeCell ref="L6:L7"/>
    <mergeCell ref="P6:P7"/>
    <mergeCell ref="I6:K6"/>
    <mergeCell ref="H5:K5"/>
    <mergeCell ref="M6:O6"/>
    <mergeCell ref="B4:B7"/>
    <mergeCell ref="D4:W4"/>
    <mergeCell ref="E6:G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astreleckaya</cp:lastModifiedBy>
  <cp:lastPrinted>2005-09-22T11:53:39Z</cp:lastPrinted>
  <dcterms:created xsi:type="dcterms:W3CDTF">2008-02-25T08:22:38Z</dcterms:created>
  <dcterms:modified xsi:type="dcterms:W3CDTF">2012-03-29T13:26:00Z</dcterms:modified>
  <cp:category/>
  <cp:version/>
  <cp:contentType/>
  <cp:contentStatus/>
</cp:coreProperties>
</file>