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55" windowHeight="6315" tabRatio="578" activeTab="5"/>
  </bookViews>
  <sheets>
    <sheet name="№1" sheetId="1" r:id="rId1"/>
    <sheet name="№2" sheetId="2" r:id="rId2"/>
    <sheet name="№3" sheetId="3" r:id="rId3"/>
    <sheet name="№3-1" sheetId="4" r:id="rId4"/>
    <sheet name="№5" sheetId="5" r:id="rId5"/>
    <sheet name="№6" sheetId="6" r:id="rId6"/>
    <sheet name="№7" sheetId="7" r:id="rId7"/>
    <sheet name="№8" sheetId="8" r:id="rId8"/>
    <sheet name="№9" sheetId="9" r:id="rId9"/>
  </sheets>
  <externalReferences>
    <externalReference r:id="rId12"/>
  </externalReferences>
  <definedNames>
    <definedName name="_xlnm._FilterDatabase" localSheetId="7" hidden="1">'№8'!$G$9:$G$165</definedName>
    <definedName name="Pfujkjdrb_lkz_gtxfnb">#REF!</definedName>
    <definedName name="Z_1D767D7F_3A7F_4027_AABF_9FB18720D692_.wvu.Cols" localSheetId="1" hidden="1">'№2'!#REF!,'№2'!#REF!</definedName>
    <definedName name="Z_1D767D7F_3A7F_4027_AABF_9FB18720D692_.wvu.Cols" localSheetId="2" hidden="1">'№3'!#REF!,'№3'!#REF!</definedName>
    <definedName name="Z_1D767D7F_3A7F_4027_AABF_9FB18720D692_.wvu.FilterData" localSheetId="2" hidden="1">'№3'!$A$14:$BY$139</definedName>
    <definedName name="Z_1D767D7F_3A7F_4027_AABF_9FB18720D692_.wvu.PrintArea" localSheetId="1" hidden="1">'№2'!$A$1:$I$90</definedName>
    <definedName name="Z_1D767D7F_3A7F_4027_AABF_9FB18720D692_.wvu.PrintArea" localSheetId="2" hidden="1">'№3'!$A$1:$I$138</definedName>
    <definedName name="Z_1D767D7F_3A7F_4027_AABF_9FB18720D692_.wvu.PrintTitles" localSheetId="1" hidden="1">'№2'!$9:$12</definedName>
    <definedName name="Z_1D767D7F_3A7F_4027_AABF_9FB18720D692_.wvu.PrintTitles" localSheetId="2" hidden="1">'№3'!$11:$14</definedName>
    <definedName name="Z_1D767D7F_3A7F_4027_AABF_9FB18720D692_.wvu.Rows" localSheetId="1" hidden="1">'№2'!#REF!,'№2'!#REF!,'№2'!#REF!</definedName>
    <definedName name="Z_1D767D7F_3A7F_4027_AABF_9FB18720D692_.wvu.Rows" localSheetId="2" hidden="1">'№3'!$1:$3,'№3'!#REF!,'№3'!#REF!,'№3'!#REF!,'№3'!#REF!,'№3'!#REF!,'№3'!#REF!,'№3'!#REF!,'№3'!#REF!,'№3'!#REF!,'№3'!#REF!,'№3'!#REF!,'№3'!#REF!,'№3'!#REF!,'№3'!#REF!,'№3'!#REF!,'№3'!#REF!,'№3'!#REF!</definedName>
    <definedName name="Z_320DDB09_FBA8_4E1A_90A7_41493CE887A1_.wvu.Cols" localSheetId="1" hidden="1">'№2'!#REF!,'№2'!#REF!</definedName>
    <definedName name="Z_320DDB09_FBA8_4E1A_90A7_41493CE887A1_.wvu.Cols" localSheetId="2" hidden="1">'№3'!#REF!,'№3'!#REF!</definedName>
    <definedName name="Z_320DDB09_FBA8_4E1A_90A7_41493CE887A1_.wvu.FilterData" localSheetId="2" hidden="1">'№3'!$A$15:$A$125</definedName>
    <definedName name="Z_320DDB09_FBA8_4E1A_90A7_41493CE887A1_.wvu.PrintArea" localSheetId="1" hidden="1">'№2'!$A$1:$I$82</definedName>
    <definedName name="Z_320DDB09_FBA8_4E1A_90A7_41493CE887A1_.wvu.PrintArea" localSheetId="2" hidden="1">'№3'!$A$1:$I$124</definedName>
    <definedName name="Z_320DDB09_FBA8_4E1A_90A7_41493CE887A1_.wvu.Rows" localSheetId="1" hidden="1">'№2'!#REF!,'№2'!#REF!,'№2'!#REF!,'№2'!#REF!,'№2'!$59:$59,'№2'!#REF!,'№2'!#REF!,'№2'!#REF!,'№2'!$68:$68,'№2'!#REF!,'№2'!#REF!,'№2'!#REF!,'№2'!#REF!,'№2'!#REF!,'№2'!#REF!</definedName>
    <definedName name="Z_320DDB09_FBA8_4E1A_90A7_41493CE887A1_.wvu.Rows" localSheetId="2" hidden="1">'№3'!$1:$3</definedName>
    <definedName name="Z_55FBEA9C_3FBC_4C2C_9CDD_81DB4A50B154_.wvu.Cols" localSheetId="1" hidden="1">'№2'!#REF!,'№2'!#REF!</definedName>
    <definedName name="Z_55FBEA9C_3FBC_4C2C_9CDD_81DB4A50B154_.wvu.Cols" localSheetId="2" hidden="1">'№3'!#REF!,'№3'!#REF!</definedName>
    <definedName name="Z_55FBEA9C_3FBC_4C2C_9CDD_81DB4A50B154_.wvu.FilterData" localSheetId="2" hidden="1">'№3'!$A$14:$BY$125</definedName>
    <definedName name="Z_55FBEA9C_3FBC_4C2C_9CDD_81DB4A50B154_.wvu.PrintArea" localSheetId="1" hidden="1">'№2'!$A$1:$I$84</definedName>
    <definedName name="Z_55FBEA9C_3FBC_4C2C_9CDD_81DB4A50B154_.wvu.PrintArea" localSheetId="2" hidden="1">'№3'!$A$1:$I$131</definedName>
    <definedName name="Z_55FBEA9C_3FBC_4C2C_9CDD_81DB4A50B154_.wvu.Rows" localSheetId="1" hidden="1">'№2'!#REF!,'№2'!#REF!,'№2'!#REF!,'№2'!$37:$39,'№2'!$46:$46,'№2'!#REF!,'№2'!#REF!,'№2'!$59:$59,'№2'!#REF!,'№2'!#REF!,'№2'!#REF!,'№2'!$68:$68,'№2'!#REF!,'№2'!#REF!,'№2'!#REF!,'№2'!#REF!,'№2'!#REF!,'№2'!#REF!</definedName>
    <definedName name="Z_55FBEA9C_3FBC_4C2C_9CDD_81DB4A50B154_.wvu.Rows" localSheetId="2" hidden="1">'№3'!$1:$3,'№3'!#REF!,'№3'!#REF!,'№3'!$28:$28,'№3'!#REF!,'№3'!#REF!,'№3'!#REF!,'№3'!$36:$36,'№3'!#REF!,'№3'!$43:$43,'№3'!#REF!,'№3'!$53:$53,'№3'!#REF!,'№3'!$55:$56,'№3'!#REF!,'№3'!$70:$72,'№3'!#REF!,'№3'!$79:$102,'№3'!#REF!</definedName>
    <definedName name="Z_8182C82F_4179_437B_82A5_A0F1DB59C261_.wvu.FilterData" localSheetId="2" hidden="1">'№3'!$A$15:$A$125</definedName>
    <definedName name="Z_A47C3E8F_8E3D_438E_864D_FF8A86EB29FB_.wvu.PrintArea" localSheetId="1" hidden="1">'№2'!$A$1:$I$84</definedName>
    <definedName name="Z_AD77E662_1A59_48FE_B650_EFF948C00338_.wvu.FilterData" localSheetId="2" hidden="1">'№3'!$A$15:$A$125</definedName>
    <definedName name="Z_BB919BB1_78FC_411F_B89B_EE52A9A99CCD_.wvu.Cols" localSheetId="1" hidden="1">'№2'!#REF!,'№2'!#REF!</definedName>
    <definedName name="Z_BB919BB1_78FC_411F_B89B_EE52A9A99CCD_.wvu.Cols" localSheetId="2" hidden="1">'№3'!#REF!,'№3'!#REF!</definedName>
    <definedName name="Z_BB919BB1_78FC_411F_B89B_EE52A9A99CCD_.wvu.FilterData" localSheetId="2" hidden="1">'№3'!$A$14:$BY$125</definedName>
    <definedName name="Z_BB919BB1_78FC_411F_B89B_EE52A9A99CCD_.wvu.PrintArea" localSheetId="1" hidden="1">'№2'!$A$1:$I$84</definedName>
    <definedName name="Z_BB919BB1_78FC_411F_B89B_EE52A9A99CCD_.wvu.PrintArea" localSheetId="2" hidden="1">'№3'!$A$1:$I$124</definedName>
    <definedName name="Z_BB919BB1_78FC_411F_B89B_EE52A9A99CCD_.wvu.Rows" localSheetId="1" hidden="1">'№2'!#REF!,'№2'!#REF!,'№2'!#REF!,'№2'!#REF!,'№2'!$37:$39,'№2'!$46:$46,'№2'!#REF!,'№2'!#REF!,'№2'!#REF!,'№2'!$59:$59,'№2'!#REF!,'№2'!#REF!,'№2'!$68:$68,'№2'!$74:$82,'№2'!#REF!,'№2'!#REF!</definedName>
    <definedName name="Z_BB919BB1_78FC_411F_B89B_EE52A9A99CCD_.wvu.Rows" localSheetId="2" hidden="1">'№3'!$1:$3,'№3'!#REF!,'№3'!$28:$28,'№3'!#REF!,'№3'!#REF!,'№3'!#REF!,'№3'!$36:$36,'№3'!#REF!,'№3'!$43:$43,'№3'!#REF!,'№3'!$53:$53,'№3'!#REF!,'№3'!$55:$56,'№3'!#REF!,'№3'!$70:$72,'№3'!#REF!,'№3'!$79:$102,'№3'!#REF!,'№3'!#REF!,'№3'!#REF!,'№3'!#REF!,'№3'!#REF!,'№3'!$122:$122,'№3'!#REF!</definedName>
    <definedName name="Z_C0D6CD41_0FD1_49C4_B712_F128344CF647_.wvu.Cols" localSheetId="1" hidden="1">'№2'!#REF!,'№2'!#REF!</definedName>
    <definedName name="Z_C0D6CD41_0FD1_49C4_B712_F128344CF647_.wvu.Cols" localSheetId="2" hidden="1">'№3'!#REF!,'№3'!#REF!</definedName>
    <definedName name="Z_C0D6CD41_0FD1_49C4_B712_F128344CF647_.wvu.FilterData" localSheetId="2" hidden="1">'№3'!$A$14:$BY$139</definedName>
    <definedName name="Z_C0D6CD41_0FD1_49C4_B712_F128344CF647_.wvu.PrintArea" localSheetId="1" hidden="1">'№2'!$A$1:$I$90</definedName>
    <definedName name="Z_C0D6CD41_0FD1_49C4_B712_F128344CF647_.wvu.PrintArea" localSheetId="2" hidden="1">'№3'!$A$1:$I$138</definedName>
    <definedName name="Z_C0D6CD41_0FD1_49C4_B712_F128344CF647_.wvu.PrintTitles" localSheetId="1" hidden="1">'№2'!$9:$12</definedName>
    <definedName name="Z_C0D6CD41_0FD1_49C4_B712_F128344CF647_.wvu.PrintTitles" localSheetId="2" hidden="1">'№3'!$11:$14</definedName>
    <definedName name="Z_C0D6CD41_0FD1_49C4_B712_F128344CF647_.wvu.Rows" localSheetId="1" hidden="1">'№2'!#REF!,'№2'!#REF!,'№2'!#REF!</definedName>
    <definedName name="Z_C0D6CD41_0FD1_49C4_B712_F128344CF647_.wvu.Rows" localSheetId="2" hidden="1">'№3'!$1:$3,'№3'!#REF!,'№3'!#REF!,'№3'!#REF!,'№3'!#REF!,'№3'!#REF!,'№3'!#REF!,'№3'!#REF!,'№3'!#REF!,'№3'!#REF!,'№3'!#REF!,'№3'!#REF!,'№3'!#REF!,'№3'!#REF!,'№3'!#REF!,'№3'!#REF!,'№3'!#REF!,'№3'!#REF!</definedName>
    <definedName name="Z_CDF83A7A_6F8D_4548_8D63_D97509A38F07_.wvu.Cols" localSheetId="1" hidden="1">'№2'!#REF!,'№2'!#REF!</definedName>
    <definedName name="Z_CDF83A7A_6F8D_4548_8D63_D97509A38F07_.wvu.Cols" localSheetId="2" hidden="1">'№3'!#REF!,'№3'!#REF!</definedName>
    <definedName name="Z_CDF83A7A_6F8D_4548_8D63_D97509A38F07_.wvu.FilterData" localSheetId="2" hidden="1">'№3'!$A$14:$BY$139</definedName>
    <definedName name="Z_CDF83A7A_6F8D_4548_8D63_D97509A38F07_.wvu.PrintArea" localSheetId="1" hidden="1">'№2'!$A$1:$I$90</definedName>
    <definedName name="Z_CDF83A7A_6F8D_4548_8D63_D97509A38F07_.wvu.PrintArea" localSheetId="2" hidden="1">'№3'!$A$1:$I$138</definedName>
    <definedName name="Z_CDF83A7A_6F8D_4548_8D63_D97509A38F07_.wvu.PrintTitles" localSheetId="1" hidden="1">'№2'!$9:$12</definedName>
    <definedName name="Z_CDF83A7A_6F8D_4548_8D63_D97509A38F07_.wvu.PrintTitles" localSheetId="2" hidden="1">'№3'!$11:$14</definedName>
    <definedName name="Z_CDF83A7A_6F8D_4548_8D63_D97509A38F07_.wvu.Rows" localSheetId="1" hidden="1">'№2'!#REF!,'№2'!#REF!,'№2'!#REF!,'№2'!#REF!,'№2'!#REF!,'№2'!#REF!,'№2'!#REF!,'№2'!#REF!,'№2'!#REF!,'№2'!#REF!,'№2'!#REF!,'№2'!#REF!,'№2'!#REF!,'№2'!#REF!,'№2'!#REF!,'№2'!#REF!,'№2'!#REF!,'№2'!#REF!,'№2'!#REF!,'№2'!#REF!,'№2'!#REF!,'№2'!#REF!,'№2'!#REF!,'№2'!#REF!,'№2'!#REF!</definedName>
    <definedName name="Z_CDF83A7A_6F8D_4548_8D63_D97509A38F07_.wvu.Rows" localSheetId="2" hidden="1">'№3'!$1:$3,'№3'!#REF!,'№3'!#REF!,'№3'!#REF!,'№3'!#REF!,'№3'!#REF!,'№3'!#REF!,'№3'!#REF!,'№3'!#REF!,'№3'!#REF!,'№3'!#REF!,'№3'!#REF!,'№3'!#REF!,'№3'!#REF!,'№3'!#REF!,'№3'!#REF!,'№3'!#REF!,'№3'!#REF!,'№3'!#REF!,'№3'!#REF!,'№3'!#REF!,'№3'!#REF!,'№3'!#REF!,'№3'!#REF!,'№3'!#REF!,'№3'!#REF!,'№3'!#REF!,'№3'!#REF!,'№3'!#REF!,'№3'!#REF!,'№3'!#REF!,'№3'!#REF!,'№3'!#REF!,'№3'!#REF!,'№3'!#REF!,'№3'!#REF!</definedName>
    <definedName name="Z_D733478A_EE58_449F_AC74_766E540A8B9D_.wvu.FilterData" localSheetId="2" hidden="1">'№3'!$A$15:$A$125</definedName>
    <definedName name="_xlnm.Print_Titles" localSheetId="0">'№1'!$7:$8</definedName>
    <definedName name="_xlnm.Print_Titles" localSheetId="1">'№2'!$9:$12</definedName>
    <definedName name="_xlnm.Print_Titles" localSheetId="2">'№3'!$11:$14</definedName>
    <definedName name="_xlnm.Print_Titles" localSheetId="3">'№3-1'!$11:$14</definedName>
    <definedName name="_xlnm.Print_Titles" localSheetId="4">'№5'!$A:$A</definedName>
    <definedName name="_xlnm.Print_Titles" localSheetId="6">'№7'!$7:$8</definedName>
    <definedName name="_xlnm.Print_Area" localSheetId="0">'№1'!$A$1:$F$71</definedName>
    <definedName name="_xlnm.Print_Area" localSheetId="1">'№2'!$A$1:$I$90</definedName>
    <definedName name="_xlnm.Print_Area" localSheetId="2">'№3'!$A$1:$I$138</definedName>
    <definedName name="_xlnm.Print_Area" localSheetId="3">'№3-1'!$A$1:$J$190</definedName>
    <definedName name="_xlnm.Print_Area" localSheetId="4">'№5'!$A$1:$L$55</definedName>
    <definedName name="_xlnm.Print_Area" localSheetId="5">'№6'!$A$1:$F$22</definedName>
    <definedName name="_xlnm.Print_Area" localSheetId="6">'№7'!$A$1:$F$36</definedName>
    <definedName name="_xlnm.Print_Area" localSheetId="7">'№8'!$A$1:$G$164</definedName>
    <definedName name="_xlnm.Print_Area" localSheetId="8">'№9'!$A$1:$E$58</definedName>
  </definedNames>
  <calcPr fullCalcOnLoad="1"/>
</workbook>
</file>

<file path=xl/sharedStrings.xml><?xml version="1.0" encoding="utf-8"?>
<sst xmlns="http://schemas.openxmlformats.org/spreadsheetml/2006/main" count="1520" uniqueCount="824">
  <si>
    <t>за головними розпорядниками коштів у розрізі бюджетних програм</t>
  </si>
  <si>
    <t>КПКВК</t>
  </si>
  <si>
    <t>КТКВК</t>
  </si>
  <si>
    <t>1</t>
  </si>
  <si>
    <t>2</t>
  </si>
  <si>
    <t>3</t>
  </si>
  <si>
    <t>4</t>
  </si>
  <si>
    <t>5</t>
  </si>
  <si>
    <t>6</t>
  </si>
  <si>
    <t>7</t>
  </si>
  <si>
    <t>8</t>
  </si>
  <si>
    <t>9</t>
  </si>
  <si>
    <t>070401</t>
  </si>
  <si>
    <t>Розділ 5.7 "Розвиток житлово-комунального господарства" Програми економічного і соціального розвитку Донецької області на 2012 рік</t>
  </si>
  <si>
    <t>Розділ 3.3 "Регуляторна діяльність та розвиток підприємництва" Програми економічного і соціального розвитку Донецької області на 2012 рік</t>
  </si>
  <si>
    <t>Розділ 9 "Організаційне забезпечення виконання Програми. Регіональна кадрова політика" Програми економічного і соціального розвитку  Донецької області на 2012 рік</t>
  </si>
  <si>
    <t>Перелік інвестиційних проектів за пріоритетними напрямками економічного і соціального розвитку Донецької області на 2012 рік Програми економічного і соціального розвитку Донецької області на 2012 рік</t>
  </si>
  <si>
    <t>Розділ 5.11 "Розвиток інформаційного простору" Програми економічного і соціального розвитку Донецької області на 2012 рік</t>
  </si>
  <si>
    <t>Плата за надання адміністративних послуг</t>
  </si>
  <si>
    <t>Музеї і виставки</t>
  </si>
  <si>
    <t>Театри</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</si>
  <si>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</si>
  <si>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на погашення зобов'язань за 2012 рік по заходах, кошти на які були виділені і були невикористані та повернуті у 2012 році</t>
  </si>
  <si>
    <t>Розділ 7. "Розвиток міст і районів області. Впровадження заходів теріторіального планування" Програми економічного і соціального розвитку Донецької області на 2013 рік . Проведення проміжних виборів депутатів обласної ради</t>
  </si>
  <si>
    <t>Головне управління економіки облдержадміністрації</t>
  </si>
  <si>
    <t>Управління  містобудування та архітектури облдержадміністрації</t>
  </si>
  <si>
    <t>7618390</t>
  </si>
  <si>
    <t>4818390</t>
  </si>
  <si>
    <t>48</t>
  </si>
  <si>
    <t>м. Шахтарськ</t>
  </si>
  <si>
    <t>Великоновосілківський р-н</t>
  </si>
  <si>
    <t>Володаpський р-н</t>
  </si>
  <si>
    <t>Добpопільський р-н</t>
  </si>
  <si>
    <t>Костянтинівський р-н</t>
  </si>
  <si>
    <t>Кpасноаpмійський р-н</t>
  </si>
  <si>
    <t>Маp'їнський р-н</t>
  </si>
  <si>
    <t>Hовоазовський р-н</t>
  </si>
  <si>
    <t>Додаток 2</t>
  </si>
  <si>
    <t>Додаток 3</t>
  </si>
  <si>
    <t>130107</t>
  </si>
  <si>
    <t xml:space="preserve">Видатки на проведення робіт, пов'язаних із будівництвом, реконструкцією, ремонтом та утриманням автомобільних доріг </t>
  </si>
  <si>
    <t xml:space="preserve">Програма стабілізації та соціально-економічного розвитку територій </t>
  </si>
  <si>
    <t xml:space="preserve">Цільові фонди </t>
  </si>
  <si>
    <t xml:space="preserve">Охорона та раціональне використання природних ресурсів </t>
  </si>
  <si>
    <t xml:space="preserve">Резервний фонд </t>
  </si>
  <si>
    <t>Дотації</t>
  </si>
  <si>
    <t>41020000</t>
  </si>
  <si>
    <t>170603</t>
  </si>
  <si>
    <t>Інші заходи у сфері електротранспорту</t>
  </si>
  <si>
    <t>080101</t>
  </si>
  <si>
    <t>091214</t>
  </si>
  <si>
    <t>070201</t>
  </si>
  <si>
    <t>Управління інформаційної політики та з питань преси облдержадміністрації</t>
  </si>
  <si>
    <t>Додаток 1</t>
  </si>
  <si>
    <t>070304</t>
  </si>
  <si>
    <t>070701</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</si>
  <si>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</si>
  <si>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Органи місцевого самоврядування </t>
  </si>
  <si>
    <t>Освіта</t>
  </si>
  <si>
    <t xml:space="preserve">Вищі заклади освіти III та IV рівнів акредитації </t>
  </si>
  <si>
    <t>Охорона здоров'я </t>
  </si>
  <si>
    <t>1414060</t>
  </si>
  <si>
    <t>090212</t>
  </si>
  <si>
    <t>090413</t>
  </si>
  <si>
    <t>Надання допомоги на догляд за інвалідом I чи II групи внаслідок психічного розладу</t>
  </si>
  <si>
    <t xml:space="preserve">Податкові надходження </t>
  </si>
  <si>
    <t>Головне управління житлово-комунального господарства облдержадміністрації</t>
  </si>
  <si>
    <t xml:space="preserve">Податки на доходи, податки на прибуток, податки на збільшення ринкової вартості </t>
  </si>
  <si>
    <t xml:space="preserve">Податок на прибуток підприємств </t>
  </si>
  <si>
    <t xml:space="preserve">Податки на власність </t>
  </si>
  <si>
    <t xml:space="preserve">Соціальний захист та соціальне забезпечення </t>
  </si>
  <si>
    <t xml:space="preserve">Водопровідно-каналізаційне господарство </t>
  </si>
  <si>
    <t>100201</t>
  </si>
  <si>
    <t xml:space="preserve">Розділ 4.6. "Науково-технічна та інноваційна діяльність" Програми економічного і соціального розвитку Донецької області на 2013 рік </t>
  </si>
  <si>
    <t>Розділ 7 "Розвиток міст та районів області. Впровадження заходів територіального планування" Програми економічного і соціального розвитку Донецької області на 2013 рік</t>
  </si>
  <si>
    <t>Розділ 7 "Розвиток міст і районів області. Впровадження заходів теріторіального планування" Програми економічного і соціального розвитку Донецької області на 2013 рік . Проведення проміжних виборів депутатів обласної ради</t>
  </si>
  <si>
    <t>Рішення обласної ради від 14.05.2010 № 5/28-882 "Про запровадження стипендій для особливо обдарованих студентів державних вищих учбових закладів ІІІ-ІV рівнів акредитації"</t>
  </si>
  <si>
    <t>Обласна рада</t>
  </si>
  <si>
    <t>Капітальні вкладення</t>
  </si>
  <si>
    <t xml:space="preserve">Періодичні видання (газети та журнали) </t>
  </si>
  <si>
    <t>Реалізація заходів щодо інвестиційного розвитку території</t>
  </si>
  <si>
    <t>4716400</t>
  </si>
  <si>
    <t>Розділ 5.4. "Соціальний захист" Програми економічного і соціального розвитку Донецької області на 2012 рік (надання пільг інвалідам по зору 1 та 2 групи, дітям-інвалідам по зору до 18 років на житлово-комунальні послуги)</t>
  </si>
  <si>
    <t>Розділ 5.4. "Соціальний захист" Програми економічного і соціального розвитку Донецької області на 2012 рік (допомога обласної ради учням професійно-технічних навчальних закладів і студентам вищих навчальних закладів  I–IV рівнів акредитації з числа дітей-сиріт і дітей, позбавлених батькківського пілкування, що перебувають на повному державному забезпеченні)</t>
  </si>
  <si>
    <t>Розділ 5.3. "Розвиток агропромислового виробництва" Програми економічного і соціального розвитку Донецької області на 2013 рік</t>
  </si>
  <si>
    <t>Розділ 3.15. "Захист населення і територій від надзвичайних ситуацій" Програми економічного і соціального розвитку Донецької області на 2013 рік</t>
  </si>
  <si>
    <t>Розділ 4.8. "Розвиток земельних відносин" Програми економічного і соціального розвитку Донецької області на 2013 рік</t>
  </si>
  <si>
    <t>видатки за рахунок коштів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</si>
  <si>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 xml:space="preserve">Утримання інших закладів освіти </t>
  </si>
  <si>
    <t>41034500</t>
  </si>
  <si>
    <t>41033700</t>
  </si>
  <si>
    <t>41031600</t>
  </si>
  <si>
    <t>150000</t>
  </si>
  <si>
    <t>150101</t>
  </si>
  <si>
    <t>Будівництво</t>
  </si>
  <si>
    <t xml:space="preserve">На початок періоду </t>
  </si>
  <si>
    <t xml:space="preserve">Зміни обсягів бюджетних коштів </t>
  </si>
  <si>
    <t>Видатки загального фонду</t>
  </si>
  <si>
    <t>210000</t>
  </si>
  <si>
    <t xml:space="preserve">Запобігання та ліквідація надзвичайних ситуацій та наслідків стихійного лиха </t>
  </si>
  <si>
    <t>180404</t>
  </si>
  <si>
    <t xml:space="preserve">Підтримка малого і середнього підприємництва </t>
  </si>
  <si>
    <t>Сприяння розвитку малого та середнього підприємництва</t>
  </si>
  <si>
    <t xml:space="preserve">Iншi видатки на соціальний захист населення </t>
  </si>
  <si>
    <t>Збір за першу реєстрацію транспортного засобу</t>
  </si>
  <si>
    <t xml:space="preserve">Податок на доходи фізичних осіб </t>
  </si>
  <si>
    <t>22080400</t>
  </si>
  <si>
    <t>240605</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</si>
  <si>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</si>
  <si>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Багатопрофільна медична допомога населенню, що надається територіальними медичними об'єднаннями, в т.ч. за рахунок субвенції з державного бюджету місцевим бюджетам на:</t>
  </si>
  <si>
    <t>1412280</t>
  </si>
  <si>
    <t>080204, 080205</t>
  </si>
  <si>
    <t>Санаторно-реабілітаційна допомога населенню</t>
  </si>
  <si>
    <t>1412290</t>
  </si>
  <si>
    <t>0313300</t>
  </si>
  <si>
    <t>Розділ 6. "Розвиток зовнішньоекономічної діяльності, міжнародної і міжрегіональної співпраці. Формування позитивного міжнародного іміджу регіону" Програми економічного і соціального розвитку Донецької області на 2013 рік</t>
  </si>
  <si>
    <t>Вищi заклади освіти I та II рiвнiв акредитацiї</t>
  </si>
  <si>
    <t>Вищi заклади освіти III та IV рiвнiв акредитацiї</t>
  </si>
  <si>
    <t>081006</t>
  </si>
  <si>
    <t>Програми і централізовані заходи з імунопрофілактики</t>
  </si>
  <si>
    <t>081008</t>
  </si>
  <si>
    <t>Програми і централізовані заходи профілактики СНІДу</t>
  </si>
  <si>
    <t>15</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</si>
  <si>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Утримання виконавчого комітету прикордонних областей республіки Беларусь, Російської федерації, України, сплата річних членських внесків в Асамблею Європейських регіонів, Українську Асоціацію місцевих та регіональних влад, Місцеву асоціацію органів місцевого самоврядування</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</si>
  <si>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Нагородження громадян та колективів за досягнення у різних сферах життєдіяльності, створення матеріальних та духовних цінностей, вагомий внесок у соціально-економічний розвиток Донецької області</t>
  </si>
  <si>
    <t>Донецька обласна державна адміністрація</t>
  </si>
  <si>
    <t>Інші установи та заклади</t>
  </si>
  <si>
    <t>Розділ 7. "Розвиток міст і районів області" Програми економічного і соціального розвитку Донецької області на 2013 рік (на реалізацію проектів місцевого розвитку)</t>
  </si>
  <si>
    <t>Спецiальнi загальноосвiтнi школи-iнтернати, школи та iншi заклади освiти для дiтей з вадами у фiзичному чи розумовому розвитку</t>
  </si>
  <si>
    <t>Заклади післядипломної освіти ІІІ-ІV рівнів акредитації (академії, інститути, центри підвищення кваліфікації, перепідготовки, вдосконалення)</t>
  </si>
  <si>
    <t>Загальноосвiтнi школи (в т.ч. школа-дитячий садок, iнтернат при школi), спецiалiзованi школи, лiцеї, гiмназiї, колегiуми</t>
  </si>
  <si>
    <t>Видатки для врахування екологічних особливостей регіонів</t>
  </si>
  <si>
    <t>0117460</t>
  </si>
  <si>
    <t>Пільгове медичне обслуговування осіб, які постраждали внаслідок Чорнобильської катастрофи</t>
  </si>
  <si>
    <t>1513080</t>
  </si>
  <si>
    <t>1513090</t>
  </si>
  <si>
    <t>090601, 090901</t>
  </si>
  <si>
    <t>Надання соціальних та реабілітаційних послуг громадянам похилого віку, інвалідам, дітям-інвалідам в установах соціального обслуговування</t>
  </si>
  <si>
    <t>091303, 091304</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</si>
  <si>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</si>
  <si>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1513190</t>
  </si>
  <si>
    <t>1513200</t>
  </si>
  <si>
    <t>090416, 091209</t>
  </si>
  <si>
    <t>Соціальний захист ветеранів війни та праці</t>
  </si>
  <si>
    <t>1513210</t>
  </si>
  <si>
    <t>Технічне та бухгалтерське обслуговування закладів та установ соціального захисту</t>
  </si>
  <si>
    <t>1513220</t>
  </si>
  <si>
    <t>1513400</t>
  </si>
  <si>
    <t>Багатопрофільна стаціонарна медична допомога населенню</t>
  </si>
  <si>
    <t xml:space="preserve">Перелік державних та регіональних програм та заходів, які фінансуватимуться за рахунок коштів обласного бюджету у 2013 році відповідно до затвердженої Програми економічного та соціального розвитку Донецької області на 2013 рік та фінансувалися по відповідних розділах Програми на 2012 рік, а також за окремими рішеннями обласної ради </t>
  </si>
  <si>
    <t>за рахунок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</si>
  <si>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Збір за спеціальне використання води (крім збору за спеціальне використання води водних об’єктів місцевого значення)</t>
  </si>
  <si>
    <t>Інші видатки</t>
  </si>
  <si>
    <t>Управління освіти і науки облдержадміністрації</t>
  </si>
  <si>
    <t>В С Ь О Г О     В И Д А Т К І В:</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</si>
  <si>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</si>
  <si>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Головне фінансове управління облдержадміністрації</t>
  </si>
  <si>
    <t xml:space="preserve">Культура і мистецтво </t>
  </si>
  <si>
    <t xml:space="preserve">Театри </t>
  </si>
  <si>
    <t>інші видатки</t>
  </si>
  <si>
    <t>Розділ 5.5 "Розвиток гуманітарної сфери.Підтримка сім'ї, дітей та молоді" Програми економічного і соціального розвитку Донецької області на 2012 рік.Утримання соціальних закладів</t>
  </si>
  <si>
    <t>Головне управління з питань надзвичайних ситуацій, мобілізаційної та оборонної роботи облдержадміністрації</t>
  </si>
  <si>
    <t>090700</t>
  </si>
  <si>
    <t xml:space="preserve">Інші установи та заклади </t>
  </si>
  <si>
    <t>1412190</t>
  </si>
  <si>
    <t>081003</t>
  </si>
  <si>
    <t>080207</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</si>
  <si>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</si>
  <si>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250315</t>
  </si>
  <si>
    <t xml:space="preserve">Медико-соціальний захист дітей сиріт та дітей, позбавлених батьківського піклування </t>
  </si>
  <si>
    <t>1412100</t>
  </si>
  <si>
    <t>080208</t>
  </si>
  <si>
    <t>Доходи обласного бюджету на 2013 рік</t>
  </si>
  <si>
    <t>Видатки обласного бюджету на 2013 рік</t>
  </si>
  <si>
    <t>Розподіл видатків обласного бюджету на 2013 рік</t>
  </si>
  <si>
    <t>Програма стабілізації та соціально-економічного розвитку територій</t>
  </si>
  <si>
    <t>41032200</t>
  </si>
  <si>
    <t>м. Дзержинськ</t>
  </si>
  <si>
    <t>м. Димитров</t>
  </si>
  <si>
    <t>м. Добропілля</t>
  </si>
  <si>
    <t>м. Докучаєвськ</t>
  </si>
  <si>
    <t>м. Донецьк</t>
  </si>
  <si>
    <t>м. Дружківка</t>
  </si>
  <si>
    <t>м. Єнакієве</t>
  </si>
  <si>
    <t>м. Жданівка</t>
  </si>
  <si>
    <t>м. Кіровське</t>
  </si>
  <si>
    <t xml:space="preserve">Розділ 3.6. "Охорона здоров'я" Програми економічного і соціального розвитку Донецької області на 2013 рік. Проведення конкурсу «Кращий медичний працівник року» </t>
  </si>
  <si>
    <t>Закон України від 21.10.2009 № 1658-VI «Про затвердження Загальнодержавної програми імунопрофілактики та захисту населення від інфекційних хвороб на 2009-2015 роки»
Розпорядження голови облдержадміністрації від 29.06.2010 № 363 «Про затвердження Комплексного плану заходів на 2010-2015 роки з виконання в Донецькій області Загальнодержавної програми імунопрофілактики та захисту населення від інфекційних хвороб на 2009-2015» Розділ 3.6. "Охорона здоров'я" Програми економічного і соціального розвитку Донецької області на 2013 рік. Проведення імунопрофілактики населення проти вакцинокерованих інфекцій.</t>
  </si>
  <si>
    <t>Розділ 3.6. "Охорона здоров'я" Програми економічного і соціального розвитку Донецької області на 2013 рік. Реалізація заходів по боротьбі із туберкульзом.</t>
  </si>
  <si>
    <t xml:space="preserve">Закон України від 19.02.2009 № 1026-VI «Про затвердження Загальнодержавної програми забезпечення профілактики ВІЛ-інфекції, лікування, догляду та підтримки ВІЛ-інфікованих і хворих на СНІД на 2009-2013 роки»
Розпорядження голови облдержадміністрації від 21.09.2009  № 492 «Про затвердження Завдань та основних заходів по забезпеченню профілактики ВІЛ-інфекції, допомоги та лікування  ВІЛ-інфікованих та хворих на СНІД в Донецькій області на 2009-2013 роки» Розділ 3.6. "Охорона здоров'я" Програми економічного і соціального розвитку Донецької області на 2013 рік. Профілактика та лікування ВІЛ-інфекції та СНІД. </t>
  </si>
  <si>
    <t>Розділ 3.6. "Охорона здоров'я" Програми економічного і соціального розвитку Донецької області на 2013 рік. Забезпечення хворих на гемофілію факторами згортання крові для надання екстреної медичної допомоги</t>
  </si>
  <si>
    <t xml:space="preserve">Розділ 3.6. "Охорона здоров'я" Програми економічного і соціального розвитку Донецької області на 2013 рік. Забезпечення лікування хворих на вірусний гепатит С </t>
  </si>
  <si>
    <t>Розділ 3.5. "Соціальний захист населення"  Програми економічного та соціального розвитку Донецької області на 2013 рік. Забезпечення виконання повноважень депутатів обласної ради, пов"язаних з соціальним захистом громадян.</t>
  </si>
  <si>
    <t>Субвенція з місцевого бюджету державному бюджету на виконання програм соціально-економічного та культурного розвитку регіонів</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</si>
  <si>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Організація візиту делегації Донецької області до м. Брюссель (9-12 жовтня 2012 року)</t>
  </si>
  <si>
    <t>03</t>
  </si>
  <si>
    <t>09</t>
  </si>
  <si>
    <t>Загальноосвiтнi школи-iнтернати для дiтей-сирiт та дiтей, якi залишилися без пiклування батькiв</t>
  </si>
  <si>
    <t>Видатки на утримання установ соціального забезпечення та окремі заходи по соціальному захисту населення</t>
  </si>
  <si>
    <t>Пеpшотравневий р-н</t>
  </si>
  <si>
    <t>Слов'янський р-н</t>
  </si>
  <si>
    <t>Капітальні вкладення, в тому числі</t>
  </si>
  <si>
    <t>100000</t>
  </si>
  <si>
    <t xml:space="preserve">Житлово-комунальне господарство </t>
  </si>
  <si>
    <t>100202</t>
  </si>
  <si>
    <t>комунальні послуги та енергоносії            (код 2270)</t>
  </si>
  <si>
    <t>081007</t>
  </si>
  <si>
    <t xml:space="preserve">Програми і централізовані заходи боротьби з туберкульозом </t>
  </si>
  <si>
    <t>Інші програми соціального захисту населення (пільги на медичне обслуговування громадянам, які постраждали внаслідок Чорнобильської катастрофи, допомога на догляд за інвалідом I чи II групи внаслідок психічного розладу, витрати на поховання учасників бойових дій та інвалідів війни, компенсаційні виплати інвалідам на бензин, ремонт, техобслуговування автотранспорту та транспортне обслуговування, встановлення телефонів інвалідам I та II груп)</t>
  </si>
  <si>
    <t>090212, 090413, 090417, 091303, 091304</t>
  </si>
  <si>
    <t>Розділ 3.7 "Освіта" Програми економічного і соціального розвитку Донецької області на 2013 рік. Утримання дітей-сиріт та дітей, позбавлених батьківського піклування, які навчаються у ліцеї при Донбаській національній академії будівництва і архітектури</t>
  </si>
  <si>
    <t>Розділ 3.10. "Культура" Програми економічного і соціального розвитку Донецької області на 2013 рік. Надання обласних стипендій видатним діячам культури і мистецтва (рішення обласної ради від 07.04.2005 № 4/27-644 "Про підтримку відомих діячів культури і мистецтва, обдарованої творчої молоді Донецької області"</t>
  </si>
  <si>
    <t>Розділ 3.10. "Культура" Програми економічного і соціального розвитку Донецької області на 2013 рік. Фінансова підтримка ОКП "Донецьккіновідеопрокат"</t>
  </si>
  <si>
    <t>Розділ 3.10. "Культура" Програми економічного та соціального розвитку Донецької області на 2013 рік. Організація та проведення обласного фотоконкурсу "Донецький край очима його мешканців"</t>
  </si>
  <si>
    <t>Розділ 3.11. "Фізичне виховання та спорт" Програми економічного і соціального розвитку Донецької області на 2013 рік. Придбання обласднання, інвентарю та технічних засобів КП "РСК "Олімпійський" в рамках підготовки до Чемпіонату світу з легкої атлетики серед юнаків 2013</t>
  </si>
  <si>
    <t>Розділ 8 "Організаційне забезпечення виконання Програми" Програми економічного та соціального розвитку Донецької області на 2013 рік. Утримання виконавчого комітету прикордонних областей республіки Беларусь, Російської федерації України, сплата членських внесків  в Асамблею Європейських регіонів, Українську Асоціацію місцевих та регіональних влад, Місцеву асоціацію органів місцевого самоврядування Донецької області, представницьки видатки</t>
  </si>
  <si>
    <t>Розділ 8 "Організаційне забезпечення виконання Програми" Програми економічного та соціального розвитку Донецької області на 2013 рік. Нагородження громадян та колективів за досягнення у різних сферах життєдіяльності, створення матеріальних та духовних цінностей, вагомий внесок у соціально-економічний розвиток Донецької області</t>
  </si>
  <si>
    <t>Розділ 8 "Організаційне забезпечення виконання Програми" Програми економічного і соціального розвитку Донецької області на 2013 рік. Забезпечення діяльності КУ "Донецький обласний контактний центр"</t>
  </si>
  <si>
    <t>РозділРозділ 3.7 "Освіта"  Програми економічного і соціального розвитку Донецької області на 2013 рік. Придбання шкільних автобусів для організації підвозу учнів, що проживають у сільській місцевості</t>
  </si>
  <si>
    <t>Розділ 3.5. "Соціальний захист" Програми економічного і соціального розвитку Донецької області на 2013 рік (на проведення паспортизації та технічного обстеження об'єктів спільної власності сіл, селищ і міст області, що знаходяться в управлінні обласної ради)</t>
  </si>
  <si>
    <t>Розділ 3.5. "Соціальний захист"Програми економічного і соціального розвитку Донецької області на 2013 рік (фінансова підтримка обласних громадських організацій ветеранів та інвалідів, чорнобильців, обласної організації Українського товариства сліпих та інших)</t>
  </si>
  <si>
    <t>Розділ 3.5. "Соціальний захист" Програми економічного і соціального розвитку Донецької області на 2013 рік (надання пільг інвалідам по зору 1 та 2 групи, дітям-інвалідам по зору до 18 років на житлово-комунальні послуги)</t>
  </si>
  <si>
    <t>Розділ 3.5.. "Соціальний захист" Програми економічного і соціального розвитку Донецької області на 2013 рік (допомога обласної ради учням професійно-технічних навчальних закладів і студентам вищих навчальних закладів  I–IV рівнів акредитації з числа дітей-сиріт і дітей, позбавлених батькківського пілкування, що перебувають на повному державному забезпеченні)</t>
  </si>
  <si>
    <t>Розділ 3.5. "Соціальний захист" Програми економічного і соціального розвитку Донецької області на 2013 рік (здійснення пільгової передплати періодичних видань ветеранам війни, інвалідам від загального захворювання та іншим пільговим категоріям громадян)</t>
  </si>
  <si>
    <t>0110060</t>
  </si>
  <si>
    <t>0113400</t>
  </si>
  <si>
    <t>Діяльність закладів фізичної культури і спорту  </t>
  </si>
  <si>
    <t>Заклади і заходи з питань дітей та їх соціального захисту</t>
  </si>
  <si>
    <t>Здійснення соціальної роботи з вразливими категоріями населення</t>
  </si>
  <si>
    <t>091101, 091102, 091104, 091107</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</si>
  <si>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</si>
  <si>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</si>
  <si>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1315020</t>
  </si>
  <si>
    <t>130107, 130114, 130203</t>
  </si>
  <si>
    <t xml:space="preserve">Додаткова дотація з державного бюджету на вирівнювання фінансової забезпеченості місцевих бюджетів </t>
  </si>
  <si>
    <t>Субвенції</t>
  </si>
  <si>
    <t>Всього по області</t>
  </si>
  <si>
    <t>Загальний фонд</t>
  </si>
  <si>
    <t>250380</t>
  </si>
  <si>
    <t xml:space="preserve">Інші субвенції </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</si>
  <si>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</si>
  <si>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часткове відшкодування вартості лікарських засобів для лікування осіб з гіпертонічною хворобою</t>
  </si>
  <si>
    <t>41036600</t>
  </si>
  <si>
    <t>Головне управління регіонального розвитку, залучення інвестицій і зовнішньоекономічних відносин облдержадміністрації</t>
  </si>
  <si>
    <t xml:space="preserve">Збір за спеціальне використання води для потреб гідроенергетики </t>
  </si>
  <si>
    <t>13020400</t>
  </si>
  <si>
    <t>Субвенція з державного бюджету місцевим бюджетам на капітальний ремонт систем централізованого водопостачання та водовідведення</t>
  </si>
  <si>
    <t>Обласна державна адміністрація</t>
  </si>
  <si>
    <t>Надання позашкільної освіти позашкільними закладами освіти, заходи із позашкільної роботи з дітьми</t>
  </si>
  <si>
    <t>1011110</t>
  </si>
  <si>
    <t>Підготовка робітничих кадрів закладами професійно-технічної освіти</t>
  </si>
  <si>
    <t>1011120</t>
  </si>
  <si>
    <t xml:space="preserve">Підготовка кадрів вищими навчальними закладами І і ІІ рівнів акредитації  </t>
  </si>
  <si>
    <t>1011130</t>
  </si>
  <si>
    <t>видатки за рахунок субвенції з державного бюджету на придбання медикаментів та виробів медичного призначення для забезпечення швидкої медичної допомоги</t>
  </si>
  <si>
    <t>4710060</t>
  </si>
  <si>
    <t>Розділ  5.9 "Охорона навколишнього природного середовища" Програми економічного і соціального розвитку Донецької області на 2012 рік</t>
  </si>
  <si>
    <t>Професiйно-технiчнi заклади освіти</t>
  </si>
  <si>
    <t>Перелік інвестиційних проектів за пріоритетними напрямками економічного і соціального розвитку Донецької області на 2013 рік Програми економічного і соціального розвитку Донецької області на 2013 рік (у тому числі співфінансування по об’єктах, що фінансуватимуться у 2013 році за рахунок коштів Державного фонду регіонального розвитку, субвенції з державного бюджету місцевим бюджетам на здійснення заходів щодо соціально-економічного розвитку окремих територій,  субвенції з державного бюджету на підготовку спортивних об'єктів, на яких проводитиметься чемпіонат світу з легкої атлетики у 2013 році )</t>
  </si>
  <si>
    <t xml:space="preserve">Перелік інвестиційних проектів за пріоритетними напрямками економічного і соціального розвитку Донецької області на 2013 рік Програми економічного і соціального розвитку Донецької області на 2013 рік </t>
  </si>
  <si>
    <t>Донецьке училище олімпійського резерву ім. Бубки. Учбово-спортивний корпус (2 черга) у Ленінському районі (реконструкція існуючого будинку) м.Донецьк</t>
  </si>
  <si>
    <t>Будівництво газопроводу та ГРП у с-щі Широкий м.Донецьк</t>
  </si>
  <si>
    <t>Співфінансування по об'єктах, що фінансуються у 2013 році за рахунок:</t>
  </si>
  <si>
    <t>субвенції з державного бюджету місцевим бюджетам на здійснення заходів щодо соціально-економічного розвитку окремих територій</t>
  </si>
  <si>
    <t>коштів Державного фонду регіонального розвитку</t>
  </si>
  <si>
    <t xml:space="preserve">Надання фінансової підтримки комунальному підприємству "Обласний дитячо-молодіжний санаторно-оздоровчий комплекс "ПЕРЛИНА ДОНЕЧЧИНИ" </t>
  </si>
  <si>
    <t>Плата за ліцензії на виробництво спирту етилового, коньячного і плодового, алкогольних напоїв та тютюнових виробів  </t>
  </si>
  <si>
    <t>22010600</t>
  </si>
  <si>
    <t>1412300</t>
  </si>
  <si>
    <t>Забезпечення функціонування закладів охорони здоров'я</t>
  </si>
  <si>
    <t>081006, 081007, 081008, 081009</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</si>
  <si>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</si>
  <si>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130115</t>
  </si>
  <si>
    <t>130204</t>
  </si>
  <si>
    <t>Реалізація заходів щодо інвестиційного розвитку території, в т.ч.:</t>
  </si>
  <si>
    <t>240601</t>
  </si>
  <si>
    <t>Програми в галузі сільського господарства, лісового господарства, рибальства та мисливства</t>
  </si>
  <si>
    <t xml:space="preserve">Інша діяльність у сфері охорони навколишнього природного середовища </t>
  </si>
  <si>
    <t>1411120</t>
  </si>
  <si>
    <t>1411150</t>
  </si>
  <si>
    <t>Спеціалізована амбулаторно-поліклінічна допомога населенню</t>
  </si>
  <si>
    <t>1412170</t>
  </si>
  <si>
    <t>080704</t>
  </si>
  <si>
    <t>Створення банків крові та її компонентів</t>
  </si>
  <si>
    <t>1412110</t>
  </si>
  <si>
    <t>Надання швидкої та невідкладної медичної допомоги населенню, в т.ч.:</t>
  </si>
  <si>
    <t>1412130</t>
  </si>
  <si>
    <t>130112</t>
  </si>
  <si>
    <t>070307</t>
  </si>
  <si>
    <t>Головне управління охорони здоров"я облдержадміністрації</t>
  </si>
  <si>
    <t xml:space="preserve">Освіта (вищі заклади освіти І-ІІ рівнів акредитації; інші заклади та заходи післядипломної освіти) </t>
  </si>
  <si>
    <t>Бібліотеки</t>
  </si>
  <si>
    <t xml:space="preserve">Обласний </t>
  </si>
  <si>
    <t>Надходження від орендної плати за користування цілісним майновим комплексом та іншим майном, що перебуває в комунальній власності </t>
  </si>
  <si>
    <t>20000000</t>
  </si>
  <si>
    <t>Збір за спеціальне використання води</t>
  </si>
  <si>
    <t>41034400</t>
  </si>
  <si>
    <t>250330</t>
  </si>
  <si>
    <t>091108</t>
  </si>
  <si>
    <t>110502</t>
  </si>
  <si>
    <t>080400</t>
  </si>
  <si>
    <t>180109</t>
  </si>
  <si>
    <t>250404</t>
  </si>
  <si>
    <t>090412, 090416, 090601, 090901, 091207, 091209, 091210, 091212</t>
  </si>
  <si>
    <t>130000</t>
  </si>
  <si>
    <t>110201</t>
  </si>
  <si>
    <t>110300</t>
  </si>
  <si>
    <t>120300</t>
  </si>
  <si>
    <t>070601</t>
  </si>
  <si>
    <t>170703</t>
  </si>
  <si>
    <t xml:space="preserve"> 070602</t>
  </si>
  <si>
    <t>010000</t>
  </si>
  <si>
    <t>010116</t>
  </si>
  <si>
    <t>070000</t>
  </si>
  <si>
    <t>080000</t>
  </si>
  <si>
    <t>090000</t>
  </si>
  <si>
    <t>090412</t>
  </si>
  <si>
    <t xml:space="preserve"> </t>
  </si>
  <si>
    <t>070602</t>
  </si>
  <si>
    <t>081009</t>
  </si>
  <si>
    <t xml:space="preserve">Утримання та навчально-тренувальна робота дитячо-юнацьких спортивних шкіл </t>
  </si>
  <si>
    <t>Управління з питань фізичної культури та спорту облдержадміністрації</t>
  </si>
  <si>
    <t>171000</t>
  </si>
  <si>
    <t>1513050</t>
  </si>
  <si>
    <t>Інформаційно-методичне та просвітницьке забезпечення в галузі охорони здоров'я</t>
  </si>
  <si>
    <t>081001</t>
  </si>
  <si>
    <t>Проведення належної медико-соціальної експертизи (МСЕК)</t>
  </si>
  <si>
    <t>1412800</t>
  </si>
  <si>
    <t>081002</t>
  </si>
  <si>
    <t>21000000</t>
  </si>
  <si>
    <t>Доходи від власності та підприємницької діяльності  </t>
  </si>
  <si>
    <t>Частина чистого прибутку (доходу) комунальних унітарних підприємств та їх об'єднань, що вилучається до бюджету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</si>
  <si>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</si>
  <si>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РАЗОМ ВИДАТКИ</t>
  </si>
  <si>
    <t xml:space="preserve">Надходження коштів від відшкодування втрат сільськогосподарського і лісогосподарського виробництва </t>
  </si>
  <si>
    <t>120100</t>
  </si>
  <si>
    <t>Телебачення і радіомовлення</t>
  </si>
  <si>
    <t>Екологічний податок</t>
  </si>
  <si>
    <t>Разом доходів</t>
  </si>
  <si>
    <t>Офіційні трансферти</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</si>
  <si>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</si>
  <si>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за рахунок субвенції з державного бюджету місцевим бюджетам на здійснення заходів щодо соціально-економічного розвитку окремих територій </t>
  </si>
  <si>
    <t>Надходження збору за спеціальне використання води від підприємств житлово-комунального господарства</t>
  </si>
  <si>
    <t xml:space="preserve">за рахунок субвенції з державного бюджету місцевим бюджетам на капітальний ремонт систем централізованого водопостачання та водовідведення </t>
  </si>
  <si>
    <t xml:space="preserve">видатки за рахунок субвенції з державного бюджету місцевим бюджетам на капітальний ремонт систем централізованого водопостачання та водовідведення </t>
  </si>
  <si>
    <t>на реалізацію проектів місцевого розвитку</t>
  </si>
  <si>
    <t>13020600</t>
  </si>
  <si>
    <t>1412050</t>
  </si>
  <si>
    <t>080203</t>
  </si>
  <si>
    <t>Лікарсько-акушерська допомога вагітним, породіллям та новонародженим</t>
  </si>
  <si>
    <t>Організаційне, інформаційно-аналітичне та матеріально-технічне забезпечення діяльності обласної  ради та її виконавчого комітету</t>
  </si>
  <si>
    <t>0111130</t>
  </si>
  <si>
    <t>Підготовка кадрів вищими навчальними закладами ІІІ і ІV рівнів акредитації</t>
  </si>
  <si>
    <t>на придбання медикаментів та виробів медичного призначення для забезпечення швидкої медичної допомоги</t>
  </si>
  <si>
    <t>070501</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</si>
  <si>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</si>
  <si>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Додаток 3-1</t>
  </si>
  <si>
    <t>160000</t>
  </si>
  <si>
    <t>130110</t>
  </si>
  <si>
    <t>Фінансова підтримка спортивних споруд</t>
  </si>
  <si>
    <t>Фінансова підтримка спортивних споруд </t>
  </si>
  <si>
    <t>0115060</t>
  </si>
  <si>
    <t xml:space="preserve">на надання вторинної медичної допомоги </t>
  </si>
  <si>
    <t>на утримання притулків для дітей, центрів соціально-психологічної реабілітації дітей</t>
  </si>
  <si>
    <t>на утримання соціального гуртожитку для дітей-сиріт та дітей, позбавлених батьківського піклування</t>
  </si>
  <si>
    <t>розділ 5.5 "Гуманітарна сфера. Освіта" Програми економічного і соціального розвитку Донецької області на 2012 рік</t>
  </si>
  <si>
    <t>на покращення надання соціальних послуг найуразливішим верствам населення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</si>
  <si>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</si>
  <si>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 xml:space="preserve">Розділ 5.7. "Житлово-комунальне господарство" Програми економічного і соціального розвитку Донецької області на 2013 рік </t>
  </si>
  <si>
    <t>Перелік об’єктів, видатки на які у 2013 році будуть проводитися за рахунок коштів бюджету розвитку обласного бюджету</t>
  </si>
  <si>
    <t xml:space="preserve">Обсяг видатків з обласного бюджету на 2013 рік </t>
  </si>
  <si>
    <t>Видатки за рахунок субвенції з державного бюджету місцевим бюджетам на:</t>
  </si>
  <si>
    <r>
      <t>Сільське і лісове господарство, рибне господарство та мисливство</t>
    </r>
    <r>
      <rPr>
        <b/>
        <sz val="12"/>
        <color indexed="8"/>
        <rFont val="Times New Roman"/>
        <family val="1"/>
      </rPr>
      <t> </t>
    </r>
  </si>
  <si>
    <t>160903</t>
  </si>
  <si>
    <t>Програми в галузі сільського господарства, лісового господарства, рибальства та мисливства </t>
  </si>
  <si>
    <t>розділ 3.15 «Захист населення і територій від надзвичайних ситуацій» Програми економічного і соціального розвитку Донецької області на 2013 рік</t>
  </si>
  <si>
    <t>Водопровідно-каналізаційне господарство, у т.ч.:</t>
  </si>
  <si>
    <t>Головне управління агропромислового розвитку облдержадміністрації</t>
  </si>
  <si>
    <t>3018050</t>
  </si>
  <si>
    <t xml:space="preserve">Інші заходи по охороні здоров'я </t>
  </si>
  <si>
    <t xml:space="preserve">Інші заходи у сфері електротранспорту </t>
  </si>
  <si>
    <t>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</si>
  <si>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Видатки на утримання установ  соціального забезпечення та окремі заходи по соціальному захисту населення</t>
  </si>
  <si>
    <t>Розділ 3.11. "Фізичне виховання та спорт" Програми економічного і соціального розвитку Донецької області на 2013 рік. Надання фінансової підтримки КП "РСК "Олімпійський"</t>
  </si>
  <si>
    <t>Розділ 3.11. "Фізичне виховання та спорт" Програми економічного і соціального розвитку Донецької області на 2013 рік. Капітальний ремонт та технічне оснащення КП "РСК "Олімпійський"</t>
  </si>
  <si>
    <t>Розділ 5.7 "Розвиток житлово-комунального господарства". Програма економічного і соціального розвитку Донецької області на 2013 рік. Проведення капітального ремонту будинку обласної ради.</t>
  </si>
  <si>
    <t>Розділ 5.7 "Розвиток житлово-комунального господарства". Програма економічного і соціального розвитку Донецької області на 2013 рік. Проведення капітального ремонту території, прилеглої до будинку обласної ради.</t>
  </si>
  <si>
    <t>Кінематографія</t>
  </si>
  <si>
    <t>Розділ 5.5 "Гуманітарна сфера. Культура, туризм" Програми економічного і соціального розвитку Донецької області на 2012 рік. Фінансова підтримка ОКП "Донецьккіновідеопрокат"</t>
  </si>
  <si>
    <t>76</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</si>
  <si>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</si>
  <si>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</si>
  <si>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Здійснення технічного нагляду за будівництвом і капітальним ремонтом та іншими окремими господарськими функціями</t>
  </si>
  <si>
    <t>1011190</t>
  </si>
  <si>
    <t>070804</t>
  </si>
  <si>
    <t>Централізоване ведення бухгалтерського обліку</t>
  </si>
  <si>
    <t>1011210</t>
  </si>
  <si>
    <t>070806</t>
  </si>
  <si>
    <t>1412010</t>
  </si>
  <si>
    <t>1412020</t>
  </si>
  <si>
    <t>080102</t>
  </si>
  <si>
    <t>1412030</t>
  </si>
  <si>
    <t>080201</t>
  </si>
  <si>
    <t>130116</t>
  </si>
  <si>
    <t>1412090</t>
  </si>
  <si>
    <t>Забезпечення функціонування водопровідно-каналізаційного господарства, у т.ч.:</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</si>
  <si>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</si>
  <si>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Головне управління розвитку базових галузей промисловості, енергетики та енергоефективності облдержадміністрації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</si>
  <si>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</si>
  <si>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за рахунок субвенції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</si>
  <si>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Сприяння діяльності телебачення і радіомовлення</t>
  </si>
  <si>
    <t xml:space="preserve">Підтримка книговидання </t>
  </si>
  <si>
    <t>130102</t>
  </si>
  <si>
    <t>Управління культури і туризму облдержадміністрації</t>
  </si>
  <si>
    <t>070702</t>
  </si>
  <si>
    <t>41035000</t>
  </si>
  <si>
    <t>Інші субвенції</t>
  </si>
  <si>
    <t>м. Костянтинівка</t>
  </si>
  <si>
    <t>м. Краматорськ</t>
  </si>
  <si>
    <t>м. Красноармійськ</t>
  </si>
  <si>
    <t>м. Красний Лиман</t>
  </si>
  <si>
    <t>м. Макіївка</t>
  </si>
  <si>
    <t>м. Маріуполь</t>
  </si>
  <si>
    <t>м. Новогродівка</t>
  </si>
  <si>
    <t>м. Селидове</t>
  </si>
  <si>
    <t>м. Слов'янськ</t>
  </si>
  <si>
    <t>м. Сніжне</t>
  </si>
  <si>
    <t>м. Торез</t>
  </si>
  <si>
    <t>м. Вугледар</t>
  </si>
  <si>
    <t>м. Харцизьк</t>
  </si>
  <si>
    <t>Розділ 7. "Розвиток міст і районів області" Програми економічного і соціального розвитку Донецької області на 2013 рік (на погашення зобов'язань за 2012 рік по заходах, кошти на які були виділені і були невикористані та повернуті у 2012 році)</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</si>
  <si>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</si>
  <si>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Державне управління </t>
  </si>
  <si>
    <t xml:space="preserve">Фінансування за активними операціями </t>
  </si>
  <si>
    <t xml:space="preserve">Всього фінансування бюджету за типом боргового зобов'язання </t>
  </si>
  <si>
    <t xml:space="preserve">Плата за користування надрами для видобування корисних копалин загальнодержавного значення </t>
  </si>
  <si>
    <t>22010000</t>
  </si>
  <si>
    <t>22010200</t>
  </si>
  <si>
    <t>Внутрішнє фінансування</t>
  </si>
  <si>
    <t>в т.ч. бюджет розвитку</t>
  </si>
  <si>
    <t>оплата праці (код 2110)</t>
  </si>
  <si>
    <t>комунальні послуги та енергоносії (код 2270)</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</si>
  <si>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</si>
  <si>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1011170</t>
  </si>
  <si>
    <t>070802</t>
  </si>
  <si>
    <t>Методичне забезпечення діяльності навчальних закладів та інші заходи в галузі освіти</t>
  </si>
  <si>
    <t>1011180</t>
  </si>
  <si>
    <t>070803</t>
  </si>
  <si>
    <t>на забезпечення медикаментами хворих на гемофілію факторами згортання крові для надання екстреної медичної допомоги</t>
  </si>
  <si>
    <t>Освіта (вищі заклади освіти I та II рівнів акредитації; інші установи, заходи післядипломної освіти)</t>
  </si>
  <si>
    <t>бюджет розвитку</t>
  </si>
  <si>
    <t>РАЗОМ</t>
  </si>
  <si>
    <t>тис.грн.</t>
  </si>
  <si>
    <t>за головними розпорядниками коштів</t>
  </si>
  <si>
    <t>Донецька обласна рада</t>
  </si>
  <si>
    <t xml:space="preserve">  Назва головного розпорядника коштів</t>
  </si>
  <si>
    <t>Інші видатки на соціальний захист населення</t>
  </si>
  <si>
    <t>ВСЬОГО</t>
  </si>
  <si>
    <t>110201   110202   110204</t>
  </si>
  <si>
    <t>Збереження природно-заповідного фонду</t>
  </si>
  <si>
    <t xml:space="preserve">Діяльність і послуги, не віднесені до інших категорій </t>
  </si>
  <si>
    <t>210110</t>
  </si>
  <si>
    <t xml:space="preserve">Заходи з організації рятування на водах </t>
  </si>
  <si>
    <t xml:space="preserve">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</si>
  <si>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 xml:space="preserve">240601  240602  240603  240604 </t>
  </si>
  <si>
    <t>250313</t>
  </si>
  <si>
    <t>250376</t>
  </si>
  <si>
    <t>250102</t>
  </si>
  <si>
    <t>240601  240602  240603  240604  240605</t>
  </si>
  <si>
    <t>Код</t>
  </si>
  <si>
    <t>41032600</t>
  </si>
  <si>
    <t xml:space="preserve">Дотації вирівнювання з державного бюджету місцевим бюджетам  </t>
  </si>
  <si>
    <t>за рахунок субвенції з державного бюджету на здійснення заходів щодо соціально-економічного розвитку окремих територій </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</si>
  <si>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</si>
  <si>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1011040</t>
  </si>
  <si>
    <t>070301</t>
  </si>
  <si>
    <t>Надання загальної середньої освіти загальноосвітніми школами - інтернатами, загальноосвітніми санаторними школами - інтернатами</t>
  </si>
  <si>
    <t>1011050</t>
  </si>
  <si>
    <t>Надання загальної середньої освіти загальноосвітніми школами - інтернатами для дітей-сиріт та дітей, позбавлених батьківського піклування</t>
  </si>
  <si>
    <t>1011060</t>
  </si>
  <si>
    <t>070303</t>
  </si>
  <si>
    <t>Надання освіти в дитячих будинках, утримання та забезпечення їх діяльності</t>
  </si>
  <si>
    <t>1011080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</si>
  <si>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</si>
  <si>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1011090</t>
  </si>
  <si>
    <t>1011100</t>
  </si>
  <si>
    <t>7519110, 7519120, 7519130, 7519140, 7519150</t>
  </si>
  <si>
    <t>240601 240602  240603  240604  240605</t>
  </si>
  <si>
    <t>091210</t>
  </si>
  <si>
    <t>091212</t>
  </si>
  <si>
    <t>Забезпечення обробки інформації з нарахування та виплати допомог і компенсацій</t>
  </si>
  <si>
    <t xml:space="preserve"> Видатки, не віднесені до основних груп</t>
  </si>
  <si>
    <t>Освіта (установи освіти, програми та заходи у галузі освіти)</t>
  </si>
  <si>
    <t>Волноваський р-н</t>
  </si>
  <si>
    <t xml:space="preserve">Центри "Спорт для всіх" та заходи з фізичної культури </t>
  </si>
  <si>
    <t>Соціальні програми та заходи у галузі сім"ї, жінок, молоді та дітей, утримання соціальних закладів</t>
  </si>
  <si>
    <t>070302</t>
  </si>
  <si>
    <t>090417</t>
  </si>
  <si>
    <t>Видатки на поховання учасників бойових дій та інвалідів війни</t>
  </si>
  <si>
    <t>091207</t>
  </si>
  <si>
    <t>Заходи державної політики з питань молоді</t>
  </si>
  <si>
    <t>Функціонування клубів підлітків за місцем проживання</t>
  </si>
  <si>
    <t>Організація рятування на водах</t>
  </si>
  <si>
    <t xml:space="preserve">Забезпечення функціонування теплових мереж </t>
  </si>
  <si>
    <t>Бiблiотеки</t>
  </si>
  <si>
    <t>110202</t>
  </si>
  <si>
    <t>Музеї i виставки</t>
  </si>
  <si>
    <t>110204</t>
  </si>
  <si>
    <t>Палаци i будинки культури, клуби та iншi заклади клубного типу</t>
  </si>
  <si>
    <t>Надання позашкiльної освіти позашкільними закладами освiти, заходи iз позашкiльної роботи з дiтьми</t>
  </si>
  <si>
    <t>Підготовка кадрів вищими навчальними закладами освіти I та II рiвнiв акредитацiї</t>
  </si>
  <si>
    <t>Підвищення кваліфікації, перепідготовка кадрів іншими закладами пiслядипломної освiти</t>
  </si>
  <si>
    <t xml:space="preserve">Підготовка кадрів вищими навчальними закладами ІІІ і ІV рівнів акредитації  </t>
  </si>
  <si>
    <t>1011140</t>
  </si>
  <si>
    <t>видатки за рахунок коштів субвенції з обласного бюджету Луганської області на проведення міжбюджетних розрахунків за медичну допомогу, надану хворим комунальним клінічним лікувально-профілактичним закладом "Обласна психіатрична лікарня м. Жданівка"</t>
  </si>
  <si>
    <t>Спеціалізована стаціонарна медична допомога населенню, в т.ч.:</t>
  </si>
  <si>
    <t>Субвенції з бюджетів міст та районів області та інших областей обласному бюджету</t>
  </si>
  <si>
    <t>На проведення заходів з оздоровлення та відпочинку дітей</t>
  </si>
  <si>
    <t>На централізоване забезпечення комунальних газет області папером</t>
  </si>
  <si>
    <t>На проведення міжбюджетних розрахунків за медичну допомогу, надану хворим міжобласним медичним спеціалізованим закладом - КЛПУ "Обласна психіатрична лікарня міста Жданівка"</t>
  </si>
  <si>
    <t>Фонд</t>
  </si>
  <si>
    <t>загальний</t>
  </si>
  <si>
    <t>Луганська область</t>
  </si>
  <si>
    <t xml:space="preserve">Всього </t>
  </si>
  <si>
    <t xml:space="preserve">Фінансова підтримка фізкультурно-спортивного руху </t>
  </si>
  <si>
    <t>Здійснення фізкультурно-спортивної та реабілітаційної роботи серед інвалідів</t>
  </si>
  <si>
    <t>130104, 130105</t>
  </si>
  <si>
    <t>Утримання центрів «Спорт для всіх» та проведення заходів з фізичної культури</t>
  </si>
  <si>
    <t>0116640</t>
  </si>
  <si>
    <t>0116700</t>
  </si>
  <si>
    <t>0118600</t>
  </si>
  <si>
    <t xml:space="preserve">Водопровідно-каналізаційне господарство, в т.ч.: </t>
  </si>
  <si>
    <t>120201</t>
  </si>
  <si>
    <t>Періодичні видання (газети та журнали)</t>
  </si>
  <si>
    <t>210105</t>
  </si>
  <si>
    <t xml:space="preserve">Видатки на запобігання та ліквідацію надзвичайних ситуацій та наслідків стихійного лиха </t>
  </si>
  <si>
    <t>150118</t>
  </si>
  <si>
    <t>Житлове будівництво та придбання житла для окремих категорій населення</t>
  </si>
  <si>
    <t xml:space="preserve">придбання витратних матеріалів для закладів охорони здоров'я  та лікарських засобів для інгаляційної анестезії </t>
  </si>
  <si>
    <t>Інші заходи в галузі охорони здоров'я, в т.ч.:</t>
  </si>
  <si>
    <t>4018050</t>
  </si>
  <si>
    <t>(тис.грн.)</t>
  </si>
  <si>
    <t>КВКВ</t>
  </si>
  <si>
    <t>Назва головного розпорядника коштів</t>
  </si>
  <si>
    <t>Назва об’єктів та заходів</t>
  </si>
  <si>
    <t>Вартість об'єкта будівництва згідно з проектно-кошторисною документацією</t>
  </si>
  <si>
    <t>Термін введення об'єкту будівництва в експлуатацію</t>
  </si>
  <si>
    <t>КТКВ</t>
  </si>
  <si>
    <t>Найменування коду тимчасової класифікації видатків та кредитування місцевих бюджетів</t>
  </si>
  <si>
    <t>14</t>
  </si>
  <si>
    <t>40</t>
  </si>
  <si>
    <t>Теплові мережі</t>
  </si>
  <si>
    <t>Реставрація і реконструкція об'єктів КП "Донецький національний академічний театр опери та балету ім.А.Б.Солов'яненка", у тому числі розробка проектно-кошторисної документації</t>
  </si>
  <si>
    <t>Головне управління капітального будівництва</t>
  </si>
  <si>
    <t>Розробка та корегування проектно-кошторисної документації по об'єктах комунальної власності</t>
  </si>
  <si>
    <t>13</t>
  </si>
  <si>
    <t>130105</t>
  </si>
  <si>
    <t xml:space="preserve">Проведення навчально-тренувальних зборів і змагань та заходів з інвалідного спорту </t>
  </si>
  <si>
    <t>Розділ 4.3. "Дерегуляція й розвиток підприємництва" Програми економічного і соціального розвитку Донецької області на 2013 рік</t>
  </si>
  <si>
    <t xml:space="preserve">Розділ 4.7 "Виставково-конгресна діяльність" Програми економічного і соціального розвитку Донецької області на 2013 рік </t>
  </si>
  <si>
    <t>на придбання шкільних автобусів для організації підвозу учнів, що проживають у сільській місцевості</t>
  </si>
  <si>
    <t>на забезпечення лікування хворих на вірусний гепатит С</t>
  </si>
  <si>
    <t>250403</t>
  </si>
  <si>
    <t xml:space="preserve">Видатки на покриття інших заборгованостей, що виникли у попередні роки </t>
  </si>
  <si>
    <t>0118050</t>
  </si>
  <si>
    <t>1018050</t>
  </si>
  <si>
    <t>1418050</t>
  </si>
  <si>
    <t>4718050</t>
  </si>
  <si>
    <t>2418050</t>
  </si>
  <si>
    <t>1118050</t>
  </si>
  <si>
    <t>1518050</t>
  </si>
  <si>
    <t>5118050</t>
  </si>
  <si>
    <t>Додаток 7</t>
  </si>
  <si>
    <t xml:space="preserve">090212, 090413, 090417, 091214, 091303, 091304 </t>
  </si>
  <si>
    <t>41036500</t>
  </si>
  <si>
    <t>Головне управління праці та соціального захисту населення облдержадміністрації</t>
  </si>
  <si>
    <t>м. Ясинувата</t>
  </si>
  <si>
    <t>Олександрівський р-н</t>
  </si>
  <si>
    <t>Амвpосіївський р-н</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</si>
  <si>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</si>
  <si>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до рішення обласної ради</t>
  </si>
  <si>
    <t>видатки за рахунок коштів субвенції з державного бюджету місцевим бюджетам на здійснення заходів щодо соціально-економічного розвитку окремих територій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</si>
  <si>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</si>
  <si>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Розділ 5.4. "Соціальний захист" Програми економічного і соціального розвитку Донецької області на 2012 рік (фінансова підтримка обласних громадських організацій ветеранів, інвалідів,  обласної громадської організації «Союз Чорнобиль України» та обласної організації Українського товариства сліпих)</t>
  </si>
  <si>
    <t>Заклади культури</t>
  </si>
  <si>
    <t>Розділ 5.5. "Транспортно-дорожній комплекс" Програми економічного і соціального розвитку Донецької області на 2013 рік</t>
  </si>
  <si>
    <t>Розділ 3.14. "Охорона навколишнього природного середовища" Програми економічного і соціального розвитку Донецької області на 2013 рік</t>
  </si>
  <si>
    <t>Розділ 6 "Розвиток зовнішньоекономічної діяльності, міжнародної і міжрегіональної співпраці. Формування позитивного міжнародного іміджу регіону" Програми економічного і соціального розвитку Донецької області на 2013 рік</t>
  </si>
  <si>
    <t>Розділ 3.8. "Розвиток інформаційного простору" Програми економічного і соціального розвитку Донецької області на 2013 рік</t>
  </si>
  <si>
    <t>Розділ 5.7. "Житлово-комунальне господарство" Програми економічного і соціального розвитку Донецької області на 2013 рік</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</si>
  <si>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</si>
  <si>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41035600</t>
  </si>
  <si>
    <t>Цільові кошти на підтримку проведення реформування системи охорони здоров'я у пілотних регіонах</t>
  </si>
  <si>
    <t xml:space="preserve">Субвенція з державного бюджету місцевим бюджетам на здійснення заходів щодо соціально-економічного розвитку окремих територій </t>
  </si>
  <si>
    <t>Плата за ліцензії на право експорту, імпорту алкогольними напоями та тютюновими виробами  </t>
  </si>
  <si>
    <t>22010900 </t>
  </si>
  <si>
    <t>Плата за державну реєстрацію (крім реєстраційного збору за проведення державної реєстрації юридичних осіб та фізичних осіб - підприємців) </t>
  </si>
  <si>
    <t>22011000 </t>
  </si>
  <si>
    <t>Плата за ліцензії на право оптової торгівлі алкогольними напоями та тютюновими виробами  </t>
  </si>
  <si>
    <t>22011100 </t>
  </si>
  <si>
    <t>Плата за ліцензії на право роздрібної торгівлі алкогольними напоями та тютюновими виробами  </t>
  </si>
  <si>
    <t>22011800 </t>
  </si>
  <si>
    <t>Плата за ліцензії та сертифікати, що сплачується ліцензіатами за місцем здійснення діяльності </t>
  </si>
  <si>
    <t>Всього доходів</t>
  </si>
  <si>
    <t>Найменування доходів згідно з бюджетною класифікацією</t>
  </si>
  <si>
    <t xml:space="preserve">  Спеціальний фонд</t>
  </si>
  <si>
    <t>Разом</t>
  </si>
  <si>
    <t>у т.ч. бюджет розвитку</t>
  </si>
  <si>
    <t>м. Авдіївка</t>
  </si>
  <si>
    <t>м. Артемівськ</t>
  </si>
  <si>
    <t>м. Горлівка</t>
  </si>
  <si>
    <t>м. Дебальцеве</t>
  </si>
  <si>
    <t>Плата за ліцензії на право експорту, імпорту та оптової торгівлі спирту етилового, коньячного та плодового  </t>
  </si>
  <si>
    <t>22010700 </t>
  </si>
  <si>
    <t>Розділ 5.5 "Розвиток гуманітарної сфери.Підтримка сім'ї, дітей та молоді" Програми економічного і соціального розвитку Донецької області на 2012 рік. Утримання комунального закладу "Донецький обласний дитячо-молодіжний центр"</t>
  </si>
  <si>
    <t>Забезпечення літнього оздоровлення дітей, які потребують особливої соціальної уваги та підтримки, збереження та розвиток дитячих оздоровчих установ, що знаходяться в управлінні Донецької обласної ради професійних спілок</t>
  </si>
  <si>
    <t xml:space="preserve">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</si>
  <si>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 xml:space="preserve">Позашкільні заклади освіти, заходи із позашкільної роботи з дітьми </t>
  </si>
  <si>
    <t>Філармонії, музичні колективи та інші мистецькі заклади та заходи</t>
  </si>
  <si>
    <t>Охорона та раціональне використання природних ресурсів</t>
  </si>
  <si>
    <t>240602</t>
  </si>
  <si>
    <t xml:space="preserve">Утилізація відходів </t>
  </si>
  <si>
    <t>240603</t>
  </si>
  <si>
    <t xml:space="preserve">Ліквідація іншого забруднення навколишнього природного середовища </t>
  </si>
  <si>
    <t>240604</t>
  </si>
  <si>
    <t>видатки за рахунок субвенції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</si>
  <si>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Утримання та розвиток інфраструктури доріг</t>
  </si>
  <si>
    <t>0117440</t>
  </si>
  <si>
    <t>0917460</t>
  </si>
  <si>
    <t>7317440</t>
  </si>
  <si>
    <t>Підготовка спортивних об'єктів, на яких проводитиметься чемпіонат світу з легкої атлетики у 2013 році, в т.ч.:</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</si>
  <si>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</si>
  <si>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070501;    070804</t>
  </si>
  <si>
    <t>070501; 070804</t>
  </si>
  <si>
    <t xml:space="preserve">Професійно-технічна освіта </t>
  </si>
  <si>
    <t>180409</t>
  </si>
  <si>
    <t xml:space="preserve">Вищі заклади освіти I та II рівнів акредитації </t>
  </si>
  <si>
    <t xml:space="preserve">Фінансування за рахунок зміни залишків коштів бюджетів </t>
  </si>
  <si>
    <t>Аpтемівський р-н</t>
  </si>
  <si>
    <t>Додаток 5</t>
  </si>
  <si>
    <t>Назва адміністративно-територіальних одиниць</t>
  </si>
  <si>
    <t>Управління у справах сім"ї та молоді облдержадміністрації</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</si>
  <si>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</si>
  <si>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</si>
  <si>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Стаpобешівський р-н</t>
  </si>
  <si>
    <t>Тельманівський р-н</t>
  </si>
  <si>
    <t>Шахтаpський р-н</t>
  </si>
  <si>
    <t>Ясинуватcький р-н</t>
  </si>
  <si>
    <t xml:space="preserve">Збори та плата за спеціальне використання природних ресурсів </t>
  </si>
  <si>
    <t>13020100</t>
  </si>
  <si>
    <t>13020300</t>
  </si>
  <si>
    <t>На кінець періоду</t>
  </si>
  <si>
    <t>10</t>
  </si>
  <si>
    <t>41034800</t>
  </si>
  <si>
    <t xml:space="preserve">Інші видатки на соціальний захист населення </t>
  </si>
  <si>
    <t>0114800</t>
  </si>
  <si>
    <t>Інші культурно-освітні заклади та заходи</t>
  </si>
  <si>
    <t>Внески до статутного капіталу суб’єктів господарювання</t>
  </si>
  <si>
    <t>0119150</t>
  </si>
  <si>
    <t>1011020</t>
  </si>
  <si>
    <t xml:space="preserve">в тому числі професійно-технічна освіта </t>
  </si>
  <si>
    <r>
      <t>Плата за користування надрами</t>
    </r>
    <r>
      <rPr>
        <sz val="14"/>
        <rFont val="Times New Roman"/>
        <family val="1"/>
      </rPr>
      <t> </t>
    </r>
  </si>
  <si>
    <r>
      <t>Інші податки та збори</t>
    </r>
    <r>
      <rPr>
        <b/>
        <sz val="14"/>
        <rFont val="Times New Roman"/>
        <family val="1"/>
      </rPr>
      <t> </t>
    </r>
  </si>
  <si>
    <r>
      <t xml:space="preserve">Неподаткові надходження </t>
    </r>
    <r>
      <rPr>
        <sz val="14"/>
        <rFont val="Times New Roman"/>
        <family val="1"/>
      </rPr>
      <t> </t>
    </r>
  </si>
  <si>
    <r>
      <t>22000000</t>
    </r>
    <r>
      <rPr>
        <b/>
        <sz val="14"/>
        <rFont val="Times New Roman"/>
        <family val="1"/>
      </rPr>
      <t> </t>
    </r>
  </si>
  <si>
    <t>080209</t>
  </si>
  <si>
    <t>Будівництво міні-котельні в курпусі № 1Державного архіву Донецької області</t>
  </si>
  <si>
    <t>Тельманівський навчально-виховний комплекс "Загальноосвітня школа I-III ступенів - багатопрофільний ліцей", смт.Тельманове - реконструкція</t>
  </si>
  <si>
    <t xml:space="preserve">Міжбюджетні трансферти з обласного бюджету бюджетам міст і районів на 2013 рік </t>
  </si>
  <si>
    <t xml:space="preserve"> 090700, 091101, 091102, 091103, 091104, 091105, 091106, 091107, 091108</t>
  </si>
  <si>
    <t>Розділ 9 "Організаційне забезпечення виконання Програми. Регіональна кадрова політика" Програма  економічного і соціального розвитку Донецької області на 2012 рік. Утримання комунальної установи "Донецький обласний контактний центр"</t>
  </si>
  <si>
    <t>Вищі заклади освіти ІІІ та ІV рівнів акредитації</t>
  </si>
  <si>
    <t>Органи місцевого самоврядування</t>
  </si>
  <si>
    <t>0917420</t>
  </si>
  <si>
    <t>0918600</t>
  </si>
  <si>
    <t>субвенції з державного бюджету на підготовку спортивних об'єктів, на яких проводитиметься чемпіонат світу з легкої атлетики у 2013 році, у т.ч.:</t>
  </si>
  <si>
    <t>Реставрація і реконструкція об'єктів КП "Донецький національний академічний театр опери та балету ім.А.Б.Солов'яненка"</t>
  </si>
  <si>
    <t>Розділ 8. "Формування системи територіального планування" Програми економічного і соціального розвитку Донецької області на 2012 рік</t>
  </si>
  <si>
    <t>Розділ 5.10 "Захист населення і територій від надзвичайних ситуацій" Програми економічного і соціального розвитку Донецької області на 2012 рік</t>
  </si>
  <si>
    <t>Додаток 6</t>
  </si>
  <si>
    <t xml:space="preserve">                                                Додаток 8       </t>
  </si>
  <si>
    <t>Додаток 9</t>
  </si>
  <si>
    <t>Пілотний проект будівництва індивідуального доступного житла смт. Старобешеве Старобешівського району Донецької області (1 черга - внутримайданчикові мережі та благоустрій)</t>
  </si>
  <si>
    <t>Пілотний проект будівництва індивідуального доступного житла смт. Старобешеве  Старобешівського району Донецької області. Індивідуальні житлові будинки</t>
  </si>
  <si>
    <t>Будівництво та придбання житла для поліпшення житлових умов працівників бюджетної сфери</t>
  </si>
  <si>
    <t>Реконструкція КП "РСК "Олімпійський" (основний стадіон), м.Донецьк</t>
  </si>
  <si>
    <t>Реконструкція КП "РСК "Олімпійський" (розминковий стадіон), м.Донецьк</t>
  </si>
  <si>
    <t>53</t>
  </si>
  <si>
    <t>Реконструкція гуртожитку №1 Донецького училища культури (II черга)</t>
  </si>
  <si>
    <t>7318050</t>
  </si>
  <si>
    <t>6718050</t>
  </si>
  <si>
    <t>11023200</t>
  </si>
  <si>
    <t>Авансові внески з податку на прибуток підприємств та фінансових установ комунальної власності</t>
  </si>
  <si>
    <t>250203</t>
  </si>
  <si>
    <t xml:space="preserve">Проведення виборів народних депутатів Верховної Ради Автономної Республіки Крим, місцевих рад та сільських, селищних, міських голів </t>
  </si>
  <si>
    <t>0118010</t>
  </si>
  <si>
    <t>на проведення проміжних виборів депутатів обласної ради</t>
  </si>
  <si>
    <t>Сума</t>
  </si>
  <si>
    <t xml:space="preserve">                                                                       до рішення обласної ради</t>
  </si>
  <si>
    <t>Код типової відомчої класифікації видатків місцевих бюджетів</t>
  </si>
  <si>
    <t xml:space="preserve">Назва головного розпорядника коштів </t>
  </si>
  <si>
    <t>Код тимчасової класифікації видатків та кредитування місцевих бюджетів</t>
  </si>
  <si>
    <t>Найменування програми</t>
  </si>
  <si>
    <t>01</t>
  </si>
  <si>
    <t>11</t>
  </si>
  <si>
    <t>Управління у справах сім'ї молоді та спорту облдержадміністрації</t>
  </si>
  <si>
    <t xml:space="preserve">Утримання клубів підлітків за місцем проживання  </t>
  </si>
  <si>
    <t>24</t>
  </si>
  <si>
    <t>67</t>
  </si>
  <si>
    <t>30</t>
  </si>
  <si>
    <t>47</t>
  </si>
  <si>
    <t>73</t>
  </si>
  <si>
    <t>Розділ "Розвиток міст та районів області. Впровадження заходів територіального планування" Програми економічного і соціального розвитку Донецької області на 2013 рік</t>
  </si>
  <si>
    <t>розділ 5.5 «Гуманітарна сфера. Освіта» Програми економічного і соціального розвитку Донецької області на 2013 рік</t>
  </si>
  <si>
    <t>Капітальні вкладення, в тому числі:</t>
  </si>
  <si>
    <t>видатки за рахунок коштів субвенції з бюджетів міст та районів області на проведення заходів з оздоровлення та відпочинку дітей</t>
  </si>
  <si>
    <t>видатки за рахунок коштів субвенції з бюджетів міст та районів області обласному бюджету на централізоване забезпечення комунальних газет області папером</t>
  </si>
  <si>
    <t>Підтримка періодичних видань (газет та журналів), у т.ч.:</t>
  </si>
  <si>
    <t>Розділ 3.7. "Освіта" Програми економічного і соціального розвитку Донецької області на 2013 рік. Паспортизація та технічне обстеження будівель і споруд обласної комунальної власності</t>
  </si>
  <si>
    <t>Розділ 3.7 "Освіта" Програми економічного і соціального розвитку Донецької області на 2013 рік. Оздоровлення дітей-сиріт та дітей, позбавлених батьківського піклування, шкіл-інтернатів обласної комунальної власності</t>
  </si>
  <si>
    <t>Розділ 3.7 "Освіта" Програми економічного і соціального розвитку Донецької області на 2013 рік. Навчання, виховання та розвиток обдарованої молоді у ліцеях-інтернатах обласної комунальної власності</t>
  </si>
  <si>
    <t>Розділ 3.7 "Освіта" Програми економічного і соціального розвитку Донецької області на 2013 рік. Капітальний ремонт покрівлі, спортивних залів Донецького обласного ліцею-інтернату з посиленою військово-фізичною підготовкою ім.Г.Т. Берегового</t>
  </si>
  <si>
    <t>Розділ 3.7 "Освіта" Програми економічного і соціального розвитку Донецької області на 2013 рік. Капітальний ремонт будівель закладів професійно-технічної освіти</t>
  </si>
  <si>
    <t>Розділ 3.7 "Освіта" Програми економічного і соціального розвитку Донецької області на 2013 рік. Проведення Всеукраїнських та обласних фахових конкурсів "Вчитель року", "Вихователь року", "Кращий працівник року у сфері освіти", "Пед Х-Фактор"</t>
  </si>
  <si>
    <t>Розділ 3.7 "Освіта" Програми економічного і соціального розвитку Донецької області на 2013 рік. Організація і проведення І, ІІ, ІІІ етапу предметних Всеукраїнських учнівських олімпіад та турнірах, участь у всеукраїнському та Міжнародному етапах конкурсів мови ім. Яцика, ім.Шевченка, "Об'єднаймось, брати мої"</t>
  </si>
  <si>
    <t>Розділ 3.7 "Освіта" Програми економічного і соціального розвитку Донецької області на 2013 рік. Підвищення кваліфікації на базі Донецького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t>
  </si>
  <si>
    <t>Розділ 3.7 "Освіта" Програми економічного і соціального розвитку Донецької області на 2013 рік. Надання стипендій призерам та переможцям олімпіад (рішення обласної ради від 06.12.2001 №3/22-555 "Про призначення стипендій переможцям (призерам) Міжнародних предметних, Всеукраїнських учнівських олімпіад"</t>
  </si>
  <si>
    <t>Розділ 3.7 "Освіта" Програми економічного і соціального розвитку Донецької області на 2013 рік. Надання стипендій обдарованим учням, студентам, аспірантам (рішення обласної ради від 24.03.2000 №23/12-271 "Про призначення стипендій Донецької обласної ради для обдарованих учнів, студентів та аспірантів учбових закладів Донецької області"</t>
  </si>
  <si>
    <t>Розділ 3.7 "Освіта" Програми економічного і соціального розвитку Донецької області на 2013 рік. Урочисте вручення дипломів кращим випускникам вищих навчальних закладів 3-4 рівня акредитації Донецької області</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</si>
  <si>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</si>
  <si>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22010500</t>
  </si>
  <si>
    <t>за функціональною структурою</t>
  </si>
  <si>
    <t>КФКВ</t>
  </si>
  <si>
    <t>Видатки за функціональною структурою</t>
  </si>
  <si>
    <t>Видатки спеціального фонду</t>
  </si>
  <si>
    <t>Всього</t>
  </si>
  <si>
    <t xml:space="preserve">Податок на прибуток підприємств та фінансових установ комунальної власності </t>
  </si>
  <si>
    <t>12030000</t>
  </si>
  <si>
    <t xml:space="preserve">Плата за надані в оренду ставки, що знаходяться в басейнах річок загальнодержавного значення </t>
  </si>
  <si>
    <t xml:space="preserve">Збір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</si>
  <si>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13030100</t>
  </si>
  <si>
    <t>19000000</t>
  </si>
  <si>
    <t xml:space="preserve">Інші видатки </t>
  </si>
  <si>
    <t>Субвенція з місцевого бюджету державному бюджету на виконання програм соціально-економічного та культурного розвитку регіонів, у тому числі:</t>
  </si>
  <si>
    <t>6=(гр.3+гр.4)</t>
  </si>
  <si>
    <t>Х</t>
  </si>
  <si>
    <t>13020000</t>
  </si>
  <si>
    <t>13030000</t>
  </si>
  <si>
    <t>13070000</t>
  </si>
  <si>
    <t>22120000</t>
  </si>
  <si>
    <t>24062100</t>
  </si>
  <si>
    <t>X</t>
  </si>
  <si>
    <t>41020100</t>
  </si>
  <si>
    <t>41020600</t>
  </si>
  <si>
    <t>41030600</t>
  </si>
  <si>
    <t>41030800</t>
  </si>
  <si>
    <t>41030900</t>
  </si>
  <si>
    <t>41031000</t>
  </si>
  <si>
    <t>41035800</t>
  </si>
  <si>
    <t xml:space="preserve">Філармонії, музичні колективи і ансамблі та інші мистецькі заклади та заходи </t>
  </si>
  <si>
    <t xml:space="preserve">Кінематографія </t>
  </si>
  <si>
    <t xml:space="preserve">Інші культурно-освітні заклади та заходи </t>
  </si>
  <si>
    <t xml:space="preserve">Засоби масової інформації </t>
  </si>
  <si>
    <t xml:space="preserve">Книговидання </t>
  </si>
  <si>
    <t xml:space="preserve">Фізична культура і спорт </t>
  </si>
  <si>
    <t xml:space="preserve">Транспорт, дорожнє господарство, зв'язок, телекомунікації та інформатика </t>
  </si>
  <si>
    <t>Забезпечення централізованих заходів з лікування хворих на цукровий та нецукровий діабет</t>
  </si>
  <si>
    <t xml:space="preserve">Плата за використання інших природних ресурсів </t>
  </si>
  <si>
    <t>у тому числі:</t>
  </si>
  <si>
    <t>Охорона здоров"я (утримання лікувально - профілактичних закладів, проведення заходів та виконання програм)</t>
  </si>
  <si>
    <t>Теплові мережі </t>
  </si>
  <si>
    <t xml:space="preserve">Інші неподаткові надходження </t>
  </si>
  <si>
    <t xml:space="preserve">Інші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</si>
  <si>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</si>
  <si>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Власні надходження бюджетних установ </t>
  </si>
  <si>
    <t>Адміністративні збори та платежі, доходи від некомерційної господарської діяльності </t>
  </si>
  <si>
    <t>Спеціальний фонд</t>
  </si>
  <si>
    <t>Найменування</t>
  </si>
  <si>
    <t>250326</t>
  </si>
  <si>
    <t>091103</t>
  </si>
  <si>
    <t>091105</t>
  </si>
  <si>
    <t>091106</t>
  </si>
  <si>
    <t>110102</t>
  </si>
  <si>
    <t>110103</t>
  </si>
  <si>
    <t>250344</t>
  </si>
  <si>
    <t>250328</t>
  </si>
  <si>
    <t>250329</t>
  </si>
  <si>
    <t xml:space="preserve">Перелік державних та регіональних програм та заходів за окремими рішеннями обласної ради, на які спрямовані кошти для погашення зобов'язань за 2012 рік, узятих на облік органами Державної казначейської служби України на кінець 2012 року,  в тому числі по видатках, передбачених на реалізацію Програми економічного і соціального розвитку Донецької області на 2012 рік і затверджених в обласному бюджеті на 2012 рік </t>
  </si>
  <si>
    <t xml:space="preserve">Перелік державних та регіональних програм та заходів за окремими рішеннями обласної ради, які фінансуватимуться за рахунок коштів обласного бюджету у 2013 році та передбачені Програмою економічного і соціального розвитку Донецької області на 2013 рік </t>
  </si>
  <si>
    <t>Розділ 3.10. "Культура" Програми економічного і соціального розвитку Донецької області на 2013 рік (паспортизація та технічне обстеження будівель і споруд обласної комунальної власності)</t>
  </si>
  <si>
    <t>Розділ 3.10. "Культура" Програми економічного і соціального розвитку Донецької області на 2013 рік. Вшанування учасників бойових дій на території інших держав</t>
  </si>
  <si>
    <t>Розділ 3.10. "Культура" Програми економічного і соціального розвитку Донецької області на 2013 рік. Ремонт покрівлі будівлі учбово-репетиційної бази Заслуженого академічного ансамблю пісні та танцю України "Донбас""</t>
  </si>
  <si>
    <t>Розділ 3.11.  "Фізичне виховання та спорт" Програми економічного і соціального розвитку Донецької області на 2013 рік. Відкритий турнір з плавання на призи Героя України Віктора Смирнова серед дітей-інвалідів</t>
  </si>
  <si>
    <t xml:space="preserve">Розділ 3.11.  "Фізичне виховання та спорт" Програми економічного і соціального розвитку Донецької області на 2013 рік. Забезпечення діяльності обласного центру фізкультурно-оздоровчої роботи </t>
  </si>
  <si>
    <t>Розділ 3.11.  "Фізичне виховання та спорт" Програми економічного і соціального розвитку Донецької області на 2013 рік. Виплата стипендій для провідних спортсменів області. (Рішення обласної ради від 28.12.2011  "Про стипендії перспективним спортсменам з олімпійських видів спорту".)</t>
  </si>
  <si>
    <t>Розділ 3.11.  "Фізичне виховання та спорт" Програми економічного і соціального розвитку Донецької області на 2013 рік. Забезпечення діяльності обласного центру фізичного здоров'я населення "Спорт для всіх"</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</si>
  <si>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Утримання комунального закладу "Донецький обласний дитячо-молодіжний центр"</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</si>
  <si>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рік.Утримання соціальних закладів</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</si>
  <si>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Проведення паспортизації та технічне обстеження об'єктів спільної власності територіальних громад сіл, селищ і міст, що знаходяться в управлінні обласної ради</t>
  </si>
  <si>
    <t xml:space="preserve">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у т.ч.  </t>
  </si>
  <si>
    <t xml:space="preserve">Забезпечення оздоровлення дітей, які потребують особливої соціальної уваги та підтримки, батьки (опікуни) яких є застрахованими особами у Фонді соціального страхування з тимчасової втрати непрацездатності, в комунальному підприємстві "Обласний дитячо-молодіжний санаторно-оздоровчий комплекс "ПЕРЛИНА ДОНЕЧЧИНИ" (осінньо-зимове оздоровлення)  </t>
  </si>
  <si>
    <t>Надання фінансової підтримки комунальному підприємству "Обласний дитячо-молодіжний санаторно-оздоровчий комплекс "ПЕРЛИНА ДОНЕЧЧИНИ"</t>
  </si>
  <si>
    <t>розділ 4.8. «Розвиток земельних відносин» Програми економічного і соціального розвитку Донецької області на 2013 рік</t>
  </si>
  <si>
    <t>Розділ 8 "Організаціне забезпечення виконання Програми" Програми економічного і соціального розвитку Донецької області на 2013 рік</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</si>
  <si>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</si>
  <si>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Розділ 5.5 "Розвиток гуманітарної сфери.Підтримка сім'ї, дітей та молоді" Програми економічного і соціального розвитку Донецької області на 2012 рік, у т.ч.  </t>
  </si>
  <si>
    <t>Програми і централізовані заходи у галузі охорона здоров'я</t>
  </si>
  <si>
    <t xml:space="preserve">Інші заходи, пов'язані з економічною діяльністю </t>
  </si>
  <si>
    <t>180410</t>
  </si>
  <si>
    <t>0917500</t>
  </si>
  <si>
    <t xml:space="preserve"> Джерела  фінансування обласного бюджету на 2013 рік</t>
  </si>
  <si>
    <t xml:space="preserve">Субвенція на проведення видатків місцевих бюджетів, що не враховуються при визначенні обсягу міжбюджетних трансфертів </t>
  </si>
  <si>
    <t>Фізична культура та спорт (утримання  установ фізичної культури та спорту, проведення навчально-тренувальних, спортивно-оздоровчих зборів, змагань і заходів)</t>
  </si>
  <si>
    <t>Головне управління капітального будівництва облдержадміністрації</t>
  </si>
  <si>
    <t xml:space="preserve">Кошти, що передаються із загального фонду бюджету до бюджету розвитку (спеціального фонду) </t>
  </si>
  <si>
    <t xml:space="preserve">Всього фінансування бюджету за типом кредитора </t>
  </si>
  <si>
    <t>19010000</t>
  </si>
  <si>
    <t>Інші додаткові дотації</t>
  </si>
  <si>
    <t>Перелік інвестиційних проектів за пріоритетними напрямками економічного і соціально розвитку Донецької області на 2012 рік Програми економічного і соціального розвитку Донецької області на 2012 рік</t>
  </si>
  <si>
    <t>Розділ 4.2 "Розвиток сфери послуг" Програми економічного і соціального розвитку Донецької області на 2012 рік</t>
  </si>
  <si>
    <t>Підготовка спортивних об'єктів, на яких проводитиметься чемпіонат світу з легкої атлетики у 2013 році</t>
  </si>
  <si>
    <t xml:space="preserve">240601           240602           240603           240604 </t>
  </si>
  <si>
    <t>Розділ 5.9 "Охорона навколишнього природного середовища" Програми економічного і соціального розвитку Донецької області на 2012 рік</t>
  </si>
  <si>
    <t>75</t>
  </si>
</sst>
</file>

<file path=xl/styles.xml><?xml version="1.0" encoding="utf-8"?>
<styleSheet xmlns="http://schemas.openxmlformats.org/spreadsheetml/2006/main">
  <numFmts count="4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_ ;[Red]\-#,##0.0\ "/>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
    <numFmt numFmtId="188" formatCode="#,##0.000"/>
    <numFmt numFmtId="189" formatCode="#,##0.0000"/>
    <numFmt numFmtId="190" formatCode="#,##0.000000"/>
    <numFmt numFmtId="191" formatCode="0.0%"/>
    <numFmt numFmtId="192" formatCode="0.0000"/>
    <numFmt numFmtId="193" formatCode="0.00000"/>
    <numFmt numFmtId="194" formatCode="0.000"/>
    <numFmt numFmtId="195" formatCode="#,##0.000_ ;[Red]\-#,##0.000\ "/>
    <numFmt numFmtId="196" formatCode="0.000E+00"/>
    <numFmt numFmtId="197" formatCode="0.0E+00"/>
    <numFmt numFmtId="198" formatCode="0E+00"/>
    <numFmt numFmtId="199" formatCode="0.000000"/>
    <numFmt numFmtId="200" formatCode="0.000%"/>
    <numFmt numFmtId="201" formatCode="0.00000%"/>
    <numFmt numFmtId="202" formatCode="0.0000%"/>
  </numFmts>
  <fonts count="33">
    <font>
      <sz val="10"/>
      <name val="Arial Cyr"/>
      <family val="0"/>
    </font>
    <font>
      <sz val="10"/>
      <name val="Times New Roman"/>
      <family val="1"/>
    </font>
    <font>
      <b/>
      <sz val="12"/>
      <name val="Times New Roman"/>
      <family val="1"/>
    </font>
    <font>
      <b/>
      <sz val="10"/>
      <name val="Times New Roman"/>
      <family val="1"/>
    </font>
    <font>
      <sz val="9"/>
      <name val="Times New Roman"/>
      <family val="1"/>
    </font>
    <font>
      <sz val="11"/>
      <name val="Times New Roman"/>
      <family val="1"/>
    </font>
    <font>
      <b/>
      <sz val="10"/>
      <name val="Arial Cyr"/>
      <family val="0"/>
    </font>
    <font>
      <b/>
      <sz val="9"/>
      <name val="Times New Roman"/>
      <family val="1"/>
    </font>
    <font>
      <sz val="8"/>
      <name val="Arial Cyr"/>
      <family val="0"/>
    </font>
    <font>
      <u val="single"/>
      <sz val="7.5"/>
      <color indexed="12"/>
      <name val="Arial Cyr"/>
      <family val="0"/>
    </font>
    <font>
      <u val="single"/>
      <sz val="7.5"/>
      <color indexed="36"/>
      <name val="Arial Cyr"/>
      <family val="0"/>
    </font>
    <font>
      <sz val="10"/>
      <name val="Helv"/>
      <family val="0"/>
    </font>
    <font>
      <sz val="12"/>
      <name val="Times New Roman"/>
      <family val="1"/>
    </font>
    <font>
      <b/>
      <sz val="14"/>
      <name val="Times New Roman"/>
      <family val="1"/>
    </font>
    <font>
      <sz val="10"/>
      <name val="Arial"/>
      <family val="0"/>
    </font>
    <font>
      <b/>
      <sz val="11"/>
      <name val="Times New Roman"/>
      <family val="1"/>
    </font>
    <font>
      <sz val="14"/>
      <name val="Times New Roman"/>
      <family val="1"/>
    </font>
    <font>
      <b/>
      <sz val="13"/>
      <name val="Times New Roman"/>
      <family val="1"/>
    </font>
    <font>
      <sz val="13"/>
      <name val="Times New Roman"/>
      <family val="1"/>
    </font>
    <font>
      <b/>
      <sz val="10"/>
      <name val="Helv"/>
      <family val="0"/>
    </font>
    <font>
      <sz val="11"/>
      <name val="Arial Cyr"/>
      <family val="0"/>
    </font>
    <font>
      <b/>
      <sz val="12"/>
      <color indexed="9"/>
      <name val="Times New Roman"/>
      <family val="1"/>
    </font>
    <font>
      <sz val="12"/>
      <color indexed="9"/>
      <name val="Times New Roman"/>
      <family val="1"/>
    </font>
    <font>
      <b/>
      <sz val="11"/>
      <name val="Arial Cyr"/>
      <family val="0"/>
    </font>
    <font>
      <sz val="11"/>
      <color indexed="9"/>
      <name val="Times New Roman"/>
      <family val="1"/>
    </font>
    <font>
      <b/>
      <sz val="11"/>
      <color indexed="9"/>
      <name val="Times New Roman"/>
      <family val="1"/>
    </font>
    <font>
      <b/>
      <sz val="10"/>
      <color indexed="8"/>
      <name val="Times New Roman"/>
      <family val="1"/>
    </font>
    <font>
      <sz val="15"/>
      <name val="Times New Roman"/>
      <family val="1"/>
    </font>
    <font>
      <b/>
      <sz val="12"/>
      <color indexed="8"/>
      <name val="Times New Roman"/>
      <family val="1"/>
    </font>
    <font>
      <sz val="11"/>
      <name val="Helv"/>
      <family val="0"/>
    </font>
    <font>
      <b/>
      <sz val="11"/>
      <name val="Helv"/>
      <family val="0"/>
    </font>
    <font>
      <sz val="11"/>
      <color indexed="53"/>
      <name val="Times New Roman"/>
      <family val="1"/>
    </font>
    <font>
      <sz val="8"/>
      <name val="Tahoma"/>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s>
  <borders count="14">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24">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0">
      <alignment/>
      <protection/>
    </xf>
    <xf numFmtId="0" fontId="10"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13">
    <xf numFmtId="0" fontId="0" fillId="0" borderId="0" xfId="0" applyAlignment="1">
      <alignment/>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left"/>
    </xf>
    <xf numFmtId="0" fontId="3" fillId="0" borderId="0" xfId="0" applyFont="1" applyFill="1" applyAlignment="1">
      <alignment vertical="center"/>
    </xf>
    <xf numFmtId="0" fontId="3" fillId="0" borderId="0" xfId="0" applyFont="1" applyFill="1" applyAlignment="1">
      <alignment/>
    </xf>
    <xf numFmtId="180" fontId="3" fillId="0" borderId="0" xfId="0" applyNumberFormat="1" applyFont="1" applyFill="1" applyBorder="1" applyAlignment="1">
      <alignment/>
    </xf>
    <xf numFmtId="180" fontId="1" fillId="0" borderId="0" xfId="0" applyNumberFormat="1" applyFont="1" applyFill="1" applyAlignment="1">
      <alignment/>
    </xf>
    <xf numFmtId="0" fontId="1" fillId="0" borderId="0" xfId="0" applyFont="1" applyFill="1" applyAlignment="1">
      <alignment vertical="center"/>
    </xf>
    <xf numFmtId="0" fontId="1" fillId="0" borderId="0" xfId="0" applyFont="1" applyFill="1" applyBorder="1" applyAlignment="1">
      <alignment horizontal="center"/>
    </xf>
    <xf numFmtId="0" fontId="6" fillId="0" borderId="0" xfId="0" applyFont="1" applyFill="1" applyAlignment="1">
      <alignment/>
    </xf>
    <xf numFmtId="0" fontId="1" fillId="0" borderId="0" xfId="0" applyFont="1" applyFill="1" applyAlignment="1">
      <alignment horizontal="left" vertical="top"/>
    </xf>
    <xf numFmtId="0" fontId="6" fillId="0" borderId="0" xfId="0" applyFont="1" applyFill="1" applyBorder="1" applyAlignment="1">
      <alignment/>
    </xf>
    <xf numFmtId="4" fontId="3" fillId="0" borderId="0" xfId="0" applyNumberFormat="1" applyFont="1" applyFill="1" applyBorder="1" applyAlignment="1">
      <alignment/>
    </xf>
    <xf numFmtId="180" fontId="1" fillId="0" borderId="0" xfId="0" applyNumberFormat="1" applyFont="1" applyFill="1" applyBorder="1" applyAlignment="1">
      <alignment/>
    </xf>
    <xf numFmtId="0" fontId="1" fillId="0" borderId="0" xfId="0" applyFont="1" applyFill="1" applyAlignment="1">
      <alignment horizontal="left"/>
    </xf>
    <xf numFmtId="180" fontId="3" fillId="0" borderId="0" xfId="0" applyNumberFormat="1" applyFont="1" applyFill="1" applyAlignment="1">
      <alignment horizontal="center"/>
    </xf>
    <xf numFmtId="0" fontId="12" fillId="0" borderId="0" xfId="0" applyFont="1" applyFill="1" applyAlignment="1">
      <alignment/>
    </xf>
    <xf numFmtId="180" fontId="2" fillId="0" borderId="0" xfId="0" applyNumberFormat="1" applyFont="1" applyFill="1" applyBorder="1" applyAlignment="1">
      <alignment horizontal="center"/>
    </xf>
    <xf numFmtId="180" fontId="1" fillId="0" borderId="0" xfId="0" applyNumberFormat="1" applyFont="1" applyFill="1" applyBorder="1" applyAlignment="1">
      <alignment horizontal="right"/>
    </xf>
    <xf numFmtId="0" fontId="12" fillId="0" borderId="0" xfId="0" applyFont="1" applyFill="1" applyAlignment="1">
      <alignment horizontal="left"/>
    </xf>
    <xf numFmtId="0" fontId="12" fillId="0" borderId="0" xfId="0" applyFont="1" applyAlignment="1">
      <alignment/>
    </xf>
    <xf numFmtId="180" fontId="12" fillId="0" borderId="0" xfId="0" applyNumberFormat="1" applyFont="1" applyAlignment="1">
      <alignment/>
    </xf>
    <xf numFmtId="0" fontId="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center" wrapText="1"/>
    </xf>
    <xf numFmtId="0" fontId="12" fillId="0" borderId="0" xfId="0" applyFont="1" applyAlignment="1">
      <alignment/>
    </xf>
    <xf numFmtId="0" fontId="12" fillId="0" borderId="1" xfId="0" applyFont="1" applyBorder="1" applyAlignment="1">
      <alignment horizontal="left" vertical="center" wrapText="1"/>
    </xf>
    <xf numFmtId="49" fontId="4" fillId="0" borderId="0" xfId="0" applyNumberFormat="1" applyFont="1" applyFill="1" applyAlignment="1">
      <alignment horizontal="center" vertical="top"/>
    </xf>
    <xf numFmtId="0" fontId="4" fillId="0" borderId="0" xfId="0" applyFont="1" applyFill="1" applyAlignment="1">
      <alignment horizontal="center"/>
    </xf>
    <xf numFmtId="0" fontId="4" fillId="0" borderId="0" xfId="0" applyFont="1" applyFill="1" applyAlignment="1">
      <alignment horizontal="left" wrapText="1" shrinkToFit="1"/>
    </xf>
    <xf numFmtId="0" fontId="7" fillId="0" borderId="0" xfId="0" applyFont="1" applyFill="1" applyAlignment="1">
      <alignment horizontal="center"/>
    </xf>
    <xf numFmtId="180" fontId="4" fillId="0" borderId="0" xfId="0" applyNumberFormat="1" applyFont="1" applyFill="1" applyAlignment="1">
      <alignment horizontal="center"/>
    </xf>
    <xf numFmtId="0" fontId="4" fillId="0" borderId="0" xfId="0" applyFont="1" applyFill="1" applyBorder="1" applyAlignment="1">
      <alignment horizontal="center" wrapText="1" shrinkToFit="1"/>
    </xf>
    <xf numFmtId="180" fontId="4" fillId="0" borderId="0" xfId="0" applyNumberFormat="1" applyFont="1" applyFill="1" applyBorder="1" applyAlignment="1">
      <alignment horizontal="center"/>
    </xf>
    <xf numFmtId="0" fontId="4" fillId="0" borderId="0" xfId="0" applyFont="1" applyFill="1" applyBorder="1" applyAlignment="1">
      <alignment horizontal="center"/>
    </xf>
    <xf numFmtId="180" fontId="1" fillId="0" borderId="0" xfId="0" applyNumberFormat="1" applyFont="1" applyFill="1" applyBorder="1" applyAlignment="1">
      <alignment horizontal="center"/>
    </xf>
    <xf numFmtId="0" fontId="4" fillId="0" borderId="0" xfId="0" applyFont="1" applyFill="1" applyBorder="1" applyAlignment="1">
      <alignment horizontal="left" wrapText="1" shrinkToFit="1"/>
    </xf>
    <xf numFmtId="180" fontId="4" fillId="0" borderId="0" xfId="0" applyNumberFormat="1" applyFont="1" applyFill="1" applyBorder="1" applyAlignment="1">
      <alignment horizontal="left" wrapText="1" shrinkToFit="1"/>
    </xf>
    <xf numFmtId="0" fontId="4" fillId="0" borderId="0" xfId="0" applyFont="1" applyFill="1" applyBorder="1" applyAlignment="1">
      <alignment horizontal="center" vertical="center" wrapText="1"/>
    </xf>
    <xf numFmtId="0" fontId="2" fillId="0" borderId="0" xfId="0" applyFont="1" applyAlignment="1">
      <alignment horizontal="right"/>
    </xf>
    <xf numFmtId="0" fontId="16" fillId="0" borderId="0" xfId="0" applyFont="1" applyAlignment="1">
      <alignment/>
    </xf>
    <xf numFmtId="0" fontId="16" fillId="0" borderId="0" xfId="0" applyFont="1" applyAlignment="1">
      <alignment horizontal="left"/>
    </xf>
    <xf numFmtId="0" fontId="2" fillId="0" borderId="1" xfId="0" applyFont="1" applyBorder="1" applyAlignment="1">
      <alignment horizontal="left" vertical="center" wrapText="1"/>
    </xf>
    <xf numFmtId="0" fontId="2" fillId="0" borderId="0" xfId="0" applyFont="1" applyAlignment="1">
      <alignment/>
    </xf>
    <xf numFmtId="188" fontId="12" fillId="0" borderId="0" xfId="0" applyNumberFormat="1" applyFont="1" applyAlignment="1">
      <alignment/>
    </xf>
    <xf numFmtId="0" fontId="0" fillId="0" borderId="0" xfId="0" applyFont="1" applyFill="1" applyAlignment="1">
      <alignment/>
    </xf>
    <xf numFmtId="0" fontId="7" fillId="0" borderId="0" xfId="0" applyFont="1" applyFill="1" applyBorder="1" applyAlignment="1">
      <alignment horizontal="center"/>
    </xf>
    <xf numFmtId="180" fontId="0" fillId="0" borderId="0" xfId="0" applyNumberFormat="1" applyFont="1" applyFill="1" applyBorder="1" applyAlignment="1">
      <alignment/>
    </xf>
    <xf numFmtId="0" fontId="0" fillId="0" borderId="0" xfId="0" applyFont="1" applyFill="1" applyBorder="1" applyAlignment="1">
      <alignment/>
    </xf>
    <xf numFmtId="180" fontId="0" fillId="0" borderId="0" xfId="0" applyNumberFormat="1" applyFont="1" applyFill="1" applyBorder="1" applyAlignment="1">
      <alignment horizontal="center"/>
    </xf>
    <xf numFmtId="49" fontId="5" fillId="0" borderId="0" xfId="0" applyNumberFormat="1" applyFont="1" applyFill="1" applyAlignment="1">
      <alignment horizontal="center" vertical="top"/>
    </xf>
    <xf numFmtId="49" fontId="5" fillId="0" borderId="0" xfId="0" applyNumberFormat="1" applyFont="1" applyFill="1" applyBorder="1" applyAlignment="1">
      <alignment horizontal="center" vertical="top" wrapText="1"/>
    </xf>
    <xf numFmtId="180" fontId="18" fillId="0" borderId="1" xfId="0" applyNumberFormat="1" applyFont="1" applyBorder="1" applyAlignment="1">
      <alignment horizontal="center" vertical="center" wrapText="1"/>
    </xf>
    <xf numFmtId="180" fontId="17"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16" fillId="0" borderId="0" xfId="0" applyFont="1" applyFill="1" applyAlignment="1">
      <alignment horizontal="left"/>
    </xf>
    <xf numFmtId="0" fontId="7"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top"/>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center"/>
    </xf>
    <xf numFmtId="188" fontId="12" fillId="0" borderId="0" xfId="0" applyNumberFormat="1" applyFont="1" applyBorder="1" applyAlignment="1">
      <alignment/>
    </xf>
    <xf numFmtId="0" fontId="2" fillId="0" borderId="0" xfId="0" applyFont="1" applyBorder="1" applyAlignment="1">
      <alignment/>
    </xf>
    <xf numFmtId="4" fontId="17" fillId="0" borderId="0" xfId="0" applyNumberFormat="1" applyFont="1" applyBorder="1" applyAlignment="1">
      <alignment horizontal="center" vertical="center" wrapText="1"/>
    </xf>
    <xf numFmtId="189" fontId="17" fillId="0" borderId="0" xfId="0" applyNumberFormat="1" applyFont="1" applyBorder="1" applyAlignment="1">
      <alignment horizontal="center" vertical="center" wrapText="1"/>
    </xf>
    <xf numFmtId="188" fontId="17" fillId="0" borderId="0" xfId="0" applyNumberFormat="1" applyFont="1" applyBorder="1" applyAlignment="1">
      <alignment horizontal="center" vertical="center" wrapText="1"/>
    </xf>
    <xf numFmtId="49" fontId="15" fillId="0" borderId="1" xfId="0" applyNumberFormat="1" applyFont="1" applyFill="1" applyBorder="1" applyAlignment="1">
      <alignment horizontal="center" vertical="center" wrapText="1"/>
    </xf>
    <xf numFmtId="181" fontId="0" fillId="0" borderId="0" xfId="0" applyNumberFormat="1" applyAlignment="1">
      <alignment/>
    </xf>
    <xf numFmtId="188" fontId="0" fillId="0" borderId="0" xfId="0" applyNumberFormat="1" applyAlignment="1">
      <alignment/>
    </xf>
    <xf numFmtId="0" fontId="1" fillId="0" borderId="1" xfId="0" applyNumberFormat="1" applyFont="1" applyFill="1" applyBorder="1" applyAlignment="1">
      <alignment horizontal="left" vertical="center" wrapText="1"/>
    </xf>
    <xf numFmtId="0" fontId="1" fillId="0" borderId="1" xfId="0" applyFont="1" applyFill="1" applyBorder="1" applyAlignment="1">
      <alignment vertical="center"/>
    </xf>
    <xf numFmtId="180" fontId="5" fillId="0" borderId="0" xfId="0" applyNumberFormat="1" applyFont="1" applyFill="1" applyBorder="1" applyAlignment="1">
      <alignment/>
    </xf>
    <xf numFmtId="180" fontId="0" fillId="0" borderId="0" xfId="0" applyNumberFormat="1" applyAlignment="1">
      <alignment/>
    </xf>
    <xf numFmtId="0" fontId="12" fillId="0" borderId="1" xfId="0" applyFont="1" applyFill="1" applyBorder="1" applyAlignment="1">
      <alignment horizontal="center" vertical="center" wrapText="1"/>
    </xf>
    <xf numFmtId="180" fontId="2" fillId="0" borderId="0" xfId="0" applyNumberFormat="1" applyFont="1" applyAlignment="1">
      <alignment/>
    </xf>
    <xf numFmtId="0" fontId="7" fillId="0" borderId="0" xfId="0" applyFont="1" applyFill="1" applyBorder="1" applyAlignment="1">
      <alignment horizontal="center" vertical="top" wrapText="1"/>
    </xf>
    <xf numFmtId="180" fontId="15" fillId="0" borderId="0" xfId="0" applyNumberFormat="1" applyFont="1" applyFill="1" applyBorder="1" applyAlignment="1">
      <alignment vertical="center"/>
    </xf>
    <xf numFmtId="180" fontId="18" fillId="0" borderId="1" xfId="0" applyNumberFormat="1" applyFont="1" applyFill="1" applyBorder="1" applyAlignment="1">
      <alignment horizontal="center" vertical="center" wrapText="1"/>
    </xf>
    <xf numFmtId="180" fontId="21" fillId="0" borderId="0" xfId="0" applyNumberFormat="1" applyFont="1" applyFill="1" applyBorder="1" applyAlignment="1">
      <alignment horizontal="center"/>
    </xf>
    <xf numFmtId="0" fontId="16" fillId="0" borderId="0" xfId="0" applyFont="1" applyFill="1" applyBorder="1" applyAlignment="1">
      <alignment horizontal="left"/>
    </xf>
    <xf numFmtId="0" fontId="2" fillId="0" borderId="0" xfId="0" applyFont="1" applyFill="1" applyBorder="1" applyAlignment="1">
      <alignment horizontal="center" vertical="top"/>
    </xf>
    <xf numFmtId="0" fontId="0" fillId="0" borderId="0" xfId="0" applyFont="1" applyFill="1" applyBorder="1" applyAlignment="1">
      <alignment horizontal="center" vertical="top" wrapText="1"/>
    </xf>
    <xf numFmtId="180" fontId="2" fillId="0" borderId="0" xfId="0" applyNumberFormat="1" applyFont="1" applyFill="1" applyBorder="1" applyAlignment="1">
      <alignment vertical="center"/>
    </xf>
    <xf numFmtId="0" fontId="12" fillId="0" borderId="0" xfId="0" applyFont="1" applyBorder="1" applyAlignment="1">
      <alignment/>
    </xf>
    <xf numFmtId="180" fontId="17" fillId="0" borderId="0" xfId="0" applyNumberFormat="1" applyFont="1" applyBorder="1" applyAlignment="1">
      <alignment horizontal="center" vertical="center" wrapText="1"/>
    </xf>
    <xf numFmtId="0" fontId="3" fillId="0" borderId="1" xfId="0" applyFont="1" applyFill="1" applyBorder="1" applyAlignment="1">
      <alignment horizontal="center" vertical="top"/>
    </xf>
    <xf numFmtId="0" fontId="3" fillId="0" borderId="1" xfId="0" applyFont="1" applyFill="1" applyBorder="1" applyAlignment="1">
      <alignment horizontal="center"/>
    </xf>
    <xf numFmtId="188" fontId="2" fillId="0" borderId="0" xfId="0" applyNumberFormat="1" applyFont="1" applyBorder="1" applyAlignment="1">
      <alignment horizontal="right"/>
    </xf>
    <xf numFmtId="188" fontId="12" fillId="0" borderId="0" xfId="0" applyNumberFormat="1" applyFont="1" applyBorder="1" applyAlignment="1">
      <alignment horizontal="right"/>
    </xf>
    <xf numFmtId="4" fontId="4" fillId="0" borderId="0" xfId="0" applyNumberFormat="1" applyFont="1" applyFill="1" applyAlignment="1">
      <alignment horizontal="center"/>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0" fillId="0" borderId="0" xfId="0" applyFont="1" applyFill="1" applyBorder="1" applyAlignment="1">
      <alignment/>
    </xf>
    <xf numFmtId="0" fontId="0" fillId="0" borderId="0" xfId="0" applyFont="1" applyFill="1" applyAlignment="1">
      <alignment/>
    </xf>
    <xf numFmtId="180" fontId="0" fillId="0" borderId="0" xfId="0" applyNumberFormat="1" applyFont="1" applyFill="1" applyBorder="1" applyAlignment="1">
      <alignment/>
    </xf>
    <xf numFmtId="180" fontId="18" fillId="0" borderId="0" xfId="0" applyNumberFormat="1" applyFont="1" applyFill="1" applyAlignment="1">
      <alignment horizontal="center"/>
    </xf>
    <xf numFmtId="180" fontId="12" fillId="0" borderId="2" xfId="0" applyNumberFormat="1" applyFont="1" applyFill="1" applyBorder="1" applyAlignment="1">
      <alignment horizontal="center"/>
    </xf>
    <xf numFmtId="180" fontId="12" fillId="0" borderId="0" xfId="0" applyNumberFormat="1" applyFont="1" applyFill="1" applyBorder="1" applyAlignment="1">
      <alignment horizontal="center"/>
    </xf>
    <xf numFmtId="49" fontId="17" fillId="0" borderId="0" xfId="0" applyNumberFormat="1" applyFont="1" applyBorder="1" applyAlignment="1">
      <alignment horizontal="center" vertical="center" wrapText="1"/>
    </xf>
    <xf numFmtId="0" fontId="5" fillId="2" borderId="3" xfId="0" applyFont="1" applyFill="1" applyBorder="1" applyAlignment="1">
      <alignment horizontal="center" vertical="center" wrapText="1"/>
    </xf>
    <xf numFmtId="0" fontId="3" fillId="2" borderId="0" xfId="0" applyFont="1" applyFill="1" applyAlignment="1">
      <alignment vertical="center"/>
    </xf>
    <xf numFmtId="0" fontId="1" fillId="2" borderId="0" xfId="0" applyFont="1" applyFill="1" applyAlignment="1">
      <alignment/>
    </xf>
    <xf numFmtId="0" fontId="3" fillId="2" borderId="0" xfId="0" applyFont="1" applyFill="1" applyAlignment="1">
      <alignment/>
    </xf>
    <xf numFmtId="0" fontId="0" fillId="2" borderId="0" xfId="0" applyFont="1" applyFill="1" applyAlignment="1">
      <alignment/>
    </xf>
    <xf numFmtId="180" fontId="15" fillId="2" borderId="0" xfId="0" applyNumberFormat="1" applyFont="1" applyFill="1" applyBorder="1" applyAlignment="1">
      <alignment vertical="center"/>
    </xf>
    <xf numFmtId="180" fontId="5" fillId="2" borderId="0" xfId="0" applyNumberFormat="1" applyFont="1" applyFill="1" applyBorder="1" applyAlignment="1">
      <alignment vertical="center"/>
    </xf>
    <xf numFmtId="180" fontId="3" fillId="2" borderId="0" xfId="0" applyNumberFormat="1" applyFont="1" applyFill="1" applyBorder="1" applyAlignment="1">
      <alignment vertical="center"/>
    </xf>
    <xf numFmtId="180" fontId="3" fillId="2" borderId="0" xfId="0" applyNumberFormat="1" applyFont="1" applyFill="1" applyBorder="1" applyAlignment="1">
      <alignment/>
    </xf>
    <xf numFmtId="0" fontId="3" fillId="2" borderId="0" xfId="0" applyFont="1" applyFill="1" applyBorder="1" applyAlignment="1">
      <alignment/>
    </xf>
    <xf numFmtId="180" fontId="1" fillId="2" borderId="0" xfId="0" applyNumberFormat="1" applyFont="1" applyFill="1" applyBorder="1" applyAlignment="1">
      <alignment/>
    </xf>
    <xf numFmtId="180" fontId="0" fillId="2" borderId="0" xfId="0" applyNumberFormat="1" applyFont="1" applyFill="1" applyBorder="1" applyAlignment="1">
      <alignment/>
    </xf>
    <xf numFmtId="180" fontId="6" fillId="2" borderId="0" xfId="0" applyNumberFormat="1" applyFont="1" applyFill="1" applyBorder="1" applyAlignment="1">
      <alignment horizontal="right"/>
    </xf>
    <xf numFmtId="180" fontId="5" fillId="2" borderId="1" xfId="0" applyNumberFormat="1" applyFont="1" applyFill="1" applyBorder="1" applyAlignment="1">
      <alignment horizontal="right" vertical="center" wrapText="1"/>
    </xf>
    <xf numFmtId="180" fontId="5" fillId="2" borderId="1" xfId="0" applyNumberFormat="1" applyFont="1" applyFill="1" applyBorder="1" applyAlignment="1">
      <alignment vertical="center"/>
    </xf>
    <xf numFmtId="0" fontId="0" fillId="2" borderId="0" xfId="0" applyFont="1" applyFill="1" applyBorder="1" applyAlignment="1">
      <alignment/>
    </xf>
    <xf numFmtId="180" fontId="6" fillId="2" borderId="0" xfId="0" applyNumberFormat="1" applyFont="1" applyFill="1" applyBorder="1" applyAlignment="1">
      <alignment/>
    </xf>
    <xf numFmtId="0" fontId="6" fillId="2" borderId="0" xfId="0" applyFont="1" applyFill="1" applyBorder="1" applyAlignment="1">
      <alignment/>
    </xf>
    <xf numFmtId="0" fontId="1" fillId="2" borderId="0" xfId="0" applyFont="1" applyFill="1" applyBorder="1" applyAlignment="1">
      <alignment/>
    </xf>
    <xf numFmtId="0" fontId="6" fillId="2" borderId="0" xfId="0" applyFont="1" applyFill="1" applyAlignment="1">
      <alignment/>
    </xf>
    <xf numFmtId="180" fontId="1" fillId="2" borderId="0" xfId="0" applyNumberFormat="1" applyFont="1" applyFill="1" applyBorder="1" applyAlignment="1">
      <alignment vertical="center"/>
    </xf>
    <xf numFmtId="180" fontId="0" fillId="2" borderId="0" xfId="0" applyNumberFormat="1" applyFont="1" applyFill="1" applyBorder="1" applyAlignment="1">
      <alignment horizontal="right"/>
    </xf>
    <xf numFmtId="180" fontId="1" fillId="2" borderId="0" xfId="0" applyNumberFormat="1" applyFont="1" applyFill="1" applyBorder="1" applyAlignment="1">
      <alignment horizontal="right"/>
    </xf>
    <xf numFmtId="180" fontId="3" fillId="2" borderId="0" xfId="0" applyNumberFormat="1" applyFont="1" applyFill="1" applyBorder="1" applyAlignment="1">
      <alignment horizontal="right"/>
    </xf>
    <xf numFmtId="180" fontId="12" fillId="2" borderId="0" xfId="0" applyNumberFormat="1" applyFont="1" applyFill="1" applyBorder="1" applyAlignment="1">
      <alignment vertical="center"/>
    </xf>
    <xf numFmtId="180" fontId="12" fillId="2" borderId="0" xfId="0" applyNumberFormat="1" applyFont="1" applyFill="1" applyBorder="1" applyAlignment="1">
      <alignment horizontal="right" vertical="center" wrapText="1"/>
    </xf>
    <xf numFmtId="0" fontId="5" fillId="2" borderId="4" xfId="0" applyFont="1" applyFill="1" applyBorder="1" applyAlignment="1">
      <alignment horizontal="left" vertical="center" wrapText="1"/>
    </xf>
    <xf numFmtId="0" fontId="4" fillId="2" borderId="0" xfId="0" applyFont="1" applyFill="1" applyBorder="1" applyAlignment="1">
      <alignment horizontal="center"/>
    </xf>
    <xf numFmtId="180" fontId="1" fillId="2" borderId="0" xfId="0" applyNumberFormat="1" applyFont="1" applyFill="1" applyBorder="1" applyAlignment="1">
      <alignment/>
    </xf>
    <xf numFmtId="180" fontId="0" fillId="2" borderId="0" xfId="0" applyNumberFormat="1"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180" fontId="0" fillId="2" borderId="0" xfId="0" applyNumberFormat="1" applyFont="1" applyFill="1" applyBorder="1" applyAlignment="1">
      <alignment horizontal="right"/>
    </xf>
    <xf numFmtId="0" fontId="12" fillId="2" borderId="0" xfId="0" applyFont="1" applyFill="1" applyAlignment="1">
      <alignment/>
    </xf>
    <xf numFmtId="0" fontId="3" fillId="0" borderId="1" xfId="0" applyFont="1" applyFill="1" applyBorder="1" applyAlignment="1">
      <alignment horizontal="left" wrapText="1" shrinkToFit="1"/>
    </xf>
    <xf numFmtId="180" fontId="2" fillId="0" borderId="1" xfId="0" applyNumberFormat="1" applyFont="1" applyFill="1" applyBorder="1" applyAlignment="1">
      <alignment horizontal="center"/>
    </xf>
    <xf numFmtId="0" fontId="1" fillId="0" borderId="1" xfId="0" applyFont="1" applyFill="1" applyBorder="1" applyAlignment="1">
      <alignment horizontal="left" wrapText="1" shrinkToFit="1"/>
    </xf>
    <xf numFmtId="180" fontId="12" fillId="0" borderId="1" xfId="0" applyNumberFormat="1" applyFont="1" applyFill="1" applyBorder="1" applyAlignment="1">
      <alignment horizontal="center"/>
    </xf>
    <xf numFmtId="0" fontId="1" fillId="0" borderId="1" xfId="0" applyFont="1" applyFill="1" applyBorder="1" applyAlignment="1">
      <alignment horizontal="left" vertical="top" wrapText="1" shrinkToFit="1"/>
    </xf>
    <xf numFmtId="0" fontId="1" fillId="0" borderId="1" xfId="0" applyFont="1" applyFill="1" applyBorder="1" applyAlignment="1">
      <alignment vertical="top" wrapText="1"/>
    </xf>
    <xf numFmtId="49" fontId="1" fillId="0" borderId="1" xfId="0" applyNumberFormat="1" applyFont="1" applyFill="1" applyBorder="1" applyAlignment="1" applyProtection="1">
      <alignment horizontal="left" vertical="top" wrapText="1"/>
      <protection locked="0"/>
    </xf>
    <xf numFmtId="49" fontId="1" fillId="0" borderId="1" xfId="0" applyNumberFormat="1" applyFont="1" applyFill="1" applyBorder="1" applyAlignment="1">
      <alignment horizontal="center" vertical="top"/>
    </xf>
    <xf numFmtId="0" fontId="1" fillId="0" borderId="1" xfId="0" applyNumberFormat="1" applyFont="1" applyFill="1" applyBorder="1" applyAlignment="1">
      <alignment vertical="top" wrapText="1"/>
    </xf>
    <xf numFmtId="49" fontId="5" fillId="0" borderId="1" xfId="0" applyNumberFormat="1" applyFont="1" applyFill="1" applyBorder="1" applyAlignment="1">
      <alignment horizontal="center" vertical="top"/>
    </xf>
    <xf numFmtId="49" fontId="15" fillId="0" borderId="1" xfId="0" applyNumberFormat="1" applyFont="1" applyFill="1" applyBorder="1" applyAlignment="1">
      <alignment horizontal="center" vertical="top" wrapText="1"/>
    </xf>
    <xf numFmtId="0" fontId="3" fillId="0" borderId="1" xfId="0" applyFont="1" applyFill="1" applyBorder="1" applyAlignment="1">
      <alignment horizontal="justify" vertical="center"/>
    </xf>
    <xf numFmtId="180" fontId="2" fillId="0" borderId="1" xfId="0" applyNumberFormat="1" applyFont="1" applyFill="1" applyBorder="1" applyAlignment="1">
      <alignment horizontal="right" vertical="center"/>
    </xf>
    <xf numFmtId="180" fontId="3" fillId="0" borderId="0" xfId="0" applyNumberFormat="1" applyFont="1" applyFill="1" applyAlignment="1">
      <alignment vertical="center"/>
    </xf>
    <xf numFmtId="49" fontId="5" fillId="0" borderId="1" xfId="0" applyNumberFormat="1" applyFont="1" applyFill="1" applyBorder="1" applyAlignment="1">
      <alignment horizontal="center" vertical="top" wrapText="1"/>
    </xf>
    <xf numFmtId="0" fontId="1" fillId="0" borderId="1" xfId="0" applyFont="1" applyFill="1" applyBorder="1" applyAlignment="1">
      <alignment horizontal="justify" vertical="center" wrapText="1"/>
    </xf>
    <xf numFmtId="180" fontId="12" fillId="0" borderId="1" xfId="0" applyNumberFormat="1" applyFont="1" applyFill="1" applyBorder="1" applyAlignment="1">
      <alignment horizontal="right" vertical="center"/>
    </xf>
    <xf numFmtId="180" fontId="12" fillId="0" borderId="1" xfId="0" applyNumberFormat="1" applyFont="1" applyFill="1" applyBorder="1" applyAlignment="1">
      <alignment horizontal="right" vertical="center" wrapText="1"/>
    </xf>
    <xf numFmtId="180" fontId="12" fillId="0" borderId="1" xfId="0" applyNumberFormat="1" applyFont="1" applyFill="1" applyBorder="1" applyAlignment="1">
      <alignment vertical="center"/>
    </xf>
    <xf numFmtId="49" fontId="3" fillId="0" borderId="1" xfId="0" applyNumberFormat="1" applyFont="1" applyFill="1" applyBorder="1" applyAlignment="1">
      <alignment horizontal="justify" vertical="center" wrapText="1"/>
    </xf>
    <xf numFmtId="180" fontId="2" fillId="0" borderId="1" xfId="0" applyNumberFormat="1" applyFont="1" applyFill="1" applyBorder="1" applyAlignment="1">
      <alignment horizontal="right" vertical="center" wrapText="1"/>
    </xf>
    <xf numFmtId="180" fontId="2" fillId="0" borderId="1" xfId="0" applyNumberFormat="1" applyFont="1" applyFill="1" applyBorder="1" applyAlignment="1">
      <alignment vertical="center"/>
    </xf>
    <xf numFmtId="49" fontId="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180" fontId="15" fillId="0" borderId="1" xfId="0" applyNumberFormat="1" applyFont="1" applyFill="1" applyBorder="1" applyAlignment="1">
      <alignment horizontal="right" vertical="center" wrapText="1"/>
    </xf>
    <xf numFmtId="180" fontId="15" fillId="0" borderId="1" xfId="0" applyNumberFormat="1" applyFont="1" applyFill="1" applyBorder="1" applyAlignment="1">
      <alignment vertical="center"/>
    </xf>
    <xf numFmtId="180" fontId="6"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3" fillId="0" borderId="0" xfId="0" applyFont="1" applyFill="1" applyAlignment="1">
      <alignment horizontal="right"/>
    </xf>
    <xf numFmtId="0" fontId="5" fillId="0" borderId="1" xfId="0" applyNumberFormat="1" applyFont="1" applyFill="1" applyBorder="1" applyAlignment="1">
      <alignment horizontal="left" vertical="center" wrapText="1"/>
    </xf>
    <xf numFmtId="180" fontId="5" fillId="0" borderId="1" xfId="0" applyNumberFormat="1" applyFont="1" applyFill="1" applyBorder="1" applyAlignment="1">
      <alignment horizontal="right" vertical="center" wrapText="1"/>
    </xf>
    <xf numFmtId="180" fontId="5" fillId="0" borderId="1" xfId="0" applyNumberFormat="1" applyFont="1" applyFill="1" applyBorder="1" applyAlignment="1">
      <alignment vertical="center"/>
    </xf>
    <xf numFmtId="180" fontId="5" fillId="0" borderId="0" xfId="0" applyNumberFormat="1" applyFont="1" applyFill="1" applyBorder="1" applyAlignment="1">
      <alignment vertical="center"/>
    </xf>
    <xf numFmtId="180" fontId="6" fillId="0" borderId="0" xfId="0" applyNumberFormat="1" applyFont="1" applyFill="1" applyBorder="1" applyAlignment="1">
      <alignment/>
    </xf>
    <xf numFmtId="0" fontId="5"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49" fontId="15" fillId="0" borderId="1" xfId="0" applyNumberFormat="1" applyFont="1" applyFill="1" applyBorder="1" applyAlignment="1">
      <alignment vertical="center" wrapText="1"/>
    </xf>
    <xf numFmtId="180" fontId="1" fillId="0" borderId="0" xfId="0" applyNumberFormat="1" applyFont="1" applyFill="1" applyBorder="1" applyAlignment="1">
      <alignment vertical="center"/>
    </xf>
    <xf numFmtId="0" fontId="1" fillId="0" borderId="1" xfId="0" applyNumberFormat="1" applyFont="1" applyFill="1" applyBorder="1" applyAlignment="1">
      <alignment horizontal="justify" vertical="center" wrapText="1"/>
    </xf>
    <xf numFmtId="180" fontId="22" fillId="0" borderId="1" xfId="0" applyNumberFormat="1" applyFont="1" applyFill="1" applyBorder="1" applyAlignment="1">
      <alignment horizontal="right" vertical="center" wrapText="1"/>
    </xf>
    <xf numFmtId="180" fontId="24" fillId="0" borderId="1" xfId="0" applyNumberFormat="1" applyFont="1" applyFill="1" applyBorder="1" applyAlignment="1">
      <alignment horizontal="right" vertical="center" wrapText="1"/>
    </xf>
    <xf numFmtId="180" fontId="24" fillId="0" borderId="1" xfId="0" applyNumberFormat="1" applyFont="1" applyFill="1" applyBorder="1" applyAlignment="1">
      <alignment vertical="center"/>
    </xf>
    <xf numFmtId="180" fontId="5" fillId="0" borderId="1" xfId="0" applyNumberFormat="1" applyFont="1" applyFill="1" applyBorder="1" applyAlignment="1">
      <alignment horizontal="right" vertical="center"/>
    </xf>
    <xf numFmtId="0" fontId="15" fillId="0" borderId="0" xfId="0" applyFont="1" applyFill="1" applyAlignment="1">
      <alignment/>
    </xf>
    <xf numFmtId="0" fontId="15" fillId="0" borderId="1" xfId="0" applyFont="1" applyFill="1" applyBorder="1" applyAlignment="1">
      <alignment horizontal="left" vertical="center" wrapText="1"/>
    </xf>
    <xf numFmtId="0" fontId="5" fillId="0" borderId="1" xfId="0" applyFont="1" applyFill="1" applyBorder="1" applyAlignment="1">
      <alignment vertical="top" wrapText="1"/>
    </xf>
    <xf numFmtId="0" fontId="3" fillId="0" borderId="1" xfId="0" applyFont="1" applyFill="1" applyBorder="1" applyAlignment="1">
      <alignment horizontal="justify" vertical="center" wrapText="1"/>
    </xf>
    <xf numFmtId="0" fontId="5" fillId="0" borderId="1" xfId="0" applyFont="1" applyFill="1" applyBorder="1" applyAlignment="1">
      <alignment horizontal="left" wrapText="1"/>
    </xf>
    <xf numFmtId="0" fontId="3" fillId="0" borderId="0" xfId="0" applyFont="1" applyFill="1" applyBorder="1" applyAlignment="1">
      <alignment/>
    </xf>
    <xf numFmtId="180" fontId="3" fillId="0" borderId="0" xfId="0" applyNumberFormat="1" applyFont="1" applyFill="1" applyBorder="1" applyAlignment="1">
      <alignment vertical="center"/>
    </xf>
    <xf numFmtId="0" fontId="5" fillId="0" borderId="1" xfId="0" applyNumberFormat="1" applyFont="1" applyFill="1" applyBorder="1" applyAlignment="1">
      <alignment horizontal="justify" vertical="center" wrapText="1"/>
    </xf>
    <xf numFmtId="0" fontId="5" fillId="0" borderId="1" xfId="0" applyFont="1" applyFill="1" applyBorder="1" applyAlignment="1">
      <alignment vertical="center" wrapText="1"/>
    </xf>
    <xf numFmtId="0" fontId="5" fillId="0" borderId="1" xfId="0" applyNumberFormat="1" applyFont="1" applyFill="1" applyBorder="1" applyAlignment="1">
      <alignment vertical="top" wrapText="1"/>
    </xf>
    <xf numFmtId="0" fontId="12" fillId="0" borderId="0" xfId="0" applyFont="1" applyAlignment="1">
      <alignment horizontal="center"/>
    </xf>
    <xf numFmtId="0" fontId="12" fillId="0" borderId="5" xfId="15" applyFont="1" applyFill="1" applyBorder="1">
      <alignment/>
      <protection/>
    </xf>
    <xf numFmtId="180" fontId="18" fillId="0" borderId="1" xfId="0" applyNumberFormat="1" applyFont="1" applyFill="1" applyBorder="1" applyAlignment="1">
      <alignment horizontal="center" vertical="justify"/>
    </xf>
    <xf numFmtId="188" fontId="18" fillId="0" borderId="1" xfId="0" applyNumberFormat="1" applyFont="1" applyFill="1" applyBorder="1" applyAlignment="1">
      <alignment horizontal="center" vertical="justify"/>
    </xf>
    <xf numFmtId="180" fontId="17" fillId="0" borderId="1" xfId="0" applyNumberFormat="1" applyFont="1" applyBorder="1" applyAlignment="1">
      <alignment horizontal="right" vertical="center" wrapText="1"/>
    </xf>
    <xf numFmtId="0" fontId="2" fillId="0" borderId="5" xfId="0" applyFont="1" applyFill="1" applyBorder="1" applyAlignment="1">
      <alignment vertical="center"/>
    </xf>
    <xf numFmtId="180" fontId="17" fillId="0" borderId="1" xfId="0" applyNumberFormat="1" applyFont="1" applyBorder="1" applyAlignment="1">
      <alignment horizontal="center"/>
    </xf>
    <xf numFmtId="0" fontId="1" fillId="0" borderId="1" xfId="0" applyFont="1" applyFill="1" applyBorder="1" applyAlignment="1">
      <alignment horizontal="justify" vertical="center" wrapText="1" shrinkToFit="1"/>
    </xf>
    <xf numFmtId="180" fontId="25" fillId="0" borderId="1" xfId="0" applyNumberFormat="1" applyFont="1" applyFill="1" applyBorder="1" applyAlignment="1">
      <alignment horizontal="right" vertical="center" wrapText="1"/>
    </xf>
    <xf numFmtId="180" fontId="21" fillId="0" borderId="1" xfId="0" applyNumberFormat="1" applyFont="1" applyFill="1" applyBorder="1" applyAlignment="1">
      <alignment horizontal="right" vertical="center" wrapText="1"/>
    </xf>
    <xf numFmtId="0" fontId="15" fillId="0" borderId="1" xfId="0" applyFont="1" applyFill="1" applyBorder="1" applyAlignment="1">
      <alignment vertical="top" wrapText="1"/>
    </xf>
    <xf numFmtId="180" fontId="5" fillId="0" borderId="1" xfId="0" applyNumberFormat="1" applyFont="1" applyFill="1" applyBorder="1" applyAlignment="1">
      <alignment horizontal="center"/>
    </xf>
    <xf numFmtId="180" fontId="5" fillId="0" borderId="1" xfId="0" applyNumberFormat="1" applyFont="1" applyFill="1" applyBorder="1" applyAlignment="1">
      <alignment horizontal="right" vertical="center" wrapText="1" shrinkToFit="1"/>
    </xf>
    <xf numFmtId="0" fontId="1" fillId="0" borderId="1" xfId="0" applyFont="1" applyFill="1" applyBorder="1" applyAlignment="1">
      <alignment horizontal="justify" vertical="center"/>
    </xf>
    <xf numFmtId="180" fontId="3" fillId="0" borderId="0" xfId="0" applyNumberFormat="1" applyFont="1" applyFill="1" applyBorder="1" applyAlignment="1">
      <alignment horizontal="right"/>
    </xf>
    <xf numFmtId="180" fontId="12" fillId="0" borderId="0" xfId="0" applyNumberFormat="1" applyFont="1" applyFill="1" applyBorder="1" applyAlignment="1">
      <alignment horizontal="right" vertical="center" wrapText="1"/>
    </xf>
    <xf numFmtId="0" fontId="5" fillId="0" borderId="1" xfId="0" applyFont="1" applyFill="1" applyBorder="1" applyAlignment="1">
      <alignment horizontal="justify" vertical="center"/>
    </xf>
    <xf numFmtId="0" fontId="5" fillId="0" borderId="1" xfId="0" applyFont="1" applyFill="1" applyBorder="1" applyAlignment="1">
      <alignment horizontal="left" vertical="top" wrapText="1" shrinkToFit="1"/>
    </xf>
    <xf numFmtId="0" fontId="5" fillId="0" borderId="1" xfId="0" applyFont="1" applyFill="1" applyBorder="1" applyAlignment="1">
      <alignment horizontal="left" wrapText="1" shrinkToFit="1"/>
    </xf>
    <xf numFmtId="180" fontId="12" fillId="0" borderId="1" xfId="0" applyNumberFormat="1" applyFont="1" applyFill="1" applyBorder="1" applyAlignment="1">
      <alignment horizontal="right" vertical="center" wrapText="1" shrinkToFit="1"/>
    </xf>
    <xf numFmtId="0" fontId="5" fillId="0" borderId="1" xfId="0" applyFont="1" applyFill="1" applyBorder="1" applyAlignment="1">
      <alignment horizontal="justify" vertical="center" wrapText="1" shrinkToFit="1"/>
    </xf>
    <xf numFmtId="0" fontId="1" fillId="0" borderId="1" xfId="0" applyNumberFormat="1" applyFont="1" applyFill="1" applyBorder="1" applyAlignment="1">
      <alignment horizontal="justify" vertical="center" wrapText="1" shrinkToFit="1"/>
    </xf>
    <xf numFmtId="0" fontId="5" fillId="0" borderId="1" xfId="0" applyNumberFormat="1" applyFont="1" applyFill="1" applyBorder="1" applyAlignment="1">
      <alignment horizontal="justify" vertical="center" wrapText="1" shrinkToFit="1"/>
    </xf>
    <xf numFmtId="180" fontId="2" fillId="0" borderId="1" xfId="0" applyNumberFormat="1" applyFont="1" applyFill="1" applyBorder="1" applyAlignment="1">
      <alignment/>
    </xf>
    <xf numFmtId="0" fontId="16" fillId="0" borderId="0" xfId="0" applyFont="1" applyFill="1" applyAlignment="1">
      <alignment horizontal="center"/>
    </xf>
    <xf numFmtId="49"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5" fillId="0" borderId="0" xfId="0" applyFont="1" applyAlignment="1">
      <alignment/>
    </xf>
    <xf numFmtId="0" fontId="15" fillId="0" borderId="0" xfId="0" applyFont="1" applyAlignment="1">
      <alignment horizontal="center" vertical="center" wrapText="1"/>
    </xf>
    <xf numFmtId="0" fontId="15" fillId="0" borderId="0" xfId="0" applyFont="1" applyAlignment="1">
      <alignment horizontal="right" vertical="center" wrapText="1"/>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80" fontId="5" fillId="0" borderId="1"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wrapText="1"/>
    </xf>
    <xf numFmtId="180" fontId="5" fillId="3" borderId="1" xfId="0" applyNumberFormat="1" applyFont="1" applyFill="1" applyBorder="1" applyAlignment="1">
      <alignment horizontal="right" vertical="center" wrapText="1"/>
    </xf>
    <xf numFmtId="180" fontId="5" fillId="3" borderId="1" xfId="0" applyNumberFormat="1" applyFont="1" applyFill="1" applyBorder="1" applyAlignment="1">
      <alignment vertical="center"/>
    </xf>
    <xf numFmtId="0" fontId="5" fillId="0" borderId="3"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180" fontId="15" fillId="0" borderId="0" xfId="0" applyNumberFormat="1" applyFont="1" applyFill="1" applyBorder="1" applyAlignment="1">
      <alignment/>
    </xf>
    <xf numFmtId="180" fontId="20" fillId="0" borderId="0" xfId="0" applyNumberFormat="1" applyFont="1" applyFill="1" applyBorder="1" applyAlignment="1">
      <alignment/>
    </xf>
    <xf numFmtId="180" fontId="23" fillId="0" borderId="0" xfId="0" applyNumberFormat="1" applyFont="1" applyFill="1" applyBorder="1" applyAlignment="1">
      <alignment horizontal="right"/>
    </xf>
    <xf numFmtId="0" fontId="23" fillId="0" borderId="0" xfId="0" applyFont="1" applyFill="1" applyBorder="1" applyAlignment="1">
      <alignment/>
    </xf>
    <xf numFmtId="0" fontId="23" fillId="0" borderId="0" xfId="0" applyFont="1" applyFill="1" applyAlignment="1">
      <alignment/>
    </xf>
    <xf numFmtId="180" fontId="0" fillId="0" borderId="0" xfId="0" applyNumberFormat="1" applyFont="1" applyFill="1" applyBorder="1" applyAlignment="1">
      <alignment horizontal="right"/>
    </xf>
    <xf numFmtId="49" fontId="1" fillId="0" borderId="1" xfId="0" applyNumberFormat="1" applyFont="1" applyFill="1" applyBorder="1" applyAlignment="1">
      <alignment horizontal="justify" vertical="center" wrapText="1"/>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13" fillId="0" borderId="0" xfId="0" applyFont="1" applyFill="1" applyBorder="1" applyAlignment="1">
      <alignment horizontal="center" wrapText="1"/>
    </xf>
    <xf numFmtId="0" fontId="1" fillId="0" borderId="0" xfId="0" applyFont="1" applyAlignment="1">
      <alignment/>
    </xf>
    <xf numFmtId="0" fontId="2" fillId="0" borderId="1" xfId="0" applyFont="1" applyFill="1" applyBorder="1" applyAlignment="1">
      <alignment horizontal="center" vertical="center" wrapText="1"/>
    </xf>
    <xf numFmtId="0" fontId="12" fillId="0" borderId="1" xfId="15" applyFont="1" applyFill="1" applyBorder="1">
      <alignment/>
      <protection/>
    </xf>
    <xf numFmtId="188" fontId="12" fillId="0" borderId="1" xfId="0" applyNumberFormat="1" applyFont="1" applyBorder="1" applyAlignment="1">
      <alignment/>
    </xf>
    <xf numFmtId="188" fontId="2" fillId="0" borderId="1" xfId="0" applyNumberFormat="1" applyFont="1" applyBorder="1" applyAlignment="1">
      <alignment/>
    </xf>
    <xf numFmtId="0" fontId="2" fillId="0" borderId="1" xfId="0" applyFont="1" applyFill="1" applyBorder="1" applyAlignment="1">
      <alignment vertical="center"/>
    </xf>
    <xf numFmtId="0" fontId="2" fillId="0" borderId="1" xfId="0" applyFont="1" applyBorder="1" applyAlignment="1">
      <alignment/>
    </xf>
    <xf numFmtId="0" fontId="1" fillId="0" borderId="0" xfId="0" applyFont="1" applyFill="1" applyAlignment="1">
      <alignment/>
    </xf>
    <xf numFmtId="49" fontId="5" fillId="0" borderId="1" xfId="0" applyNumberFormat="1" applyFont="1" applyFill="1" applyBorder="1" applyAlignment="1">
      <alignment horizontal="justify" vertical="center" wrapText="1"/>
    </xf>
    <xf numFmtId="0" fontId="15" fillId="0" borderId="1"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1" xfId="0" applyFont="1" applyFill="1" applyBorder="1" applyAlignment="1">
      <alignment horizontal="center" vertical="center"/>
    </xf>
    <xf numFmtId="180" fontId="12" fillId="0" borderId="0" xfId="0" applyNumberFormat="1" applyFont="1" applyFill="1" applyBorder="1" applyAlignment="1">
      <alignment horizontal="right" vertical="center"/>
    </xf>
    <xf numFmtId="180" fontId="12" fillId="0" borderId="0" xfId="0" applyNumberFormat="1" applyFont="1" applyFill="1" applyBorder="1" applyAlignment="1">
      <alignment vertical="center"/>
    </xf>
    <xf numFmtId="180" fontId="20" fillId="0" borderId="0" xfId="0" applyNumberFormat="1" applyFont="1" applyFill="1" applyAlignment="1">
      <alignment/>
    </xf>
    <xf numFmtId="180" fontId="23" fillId="0" borderId="0" xfId="0" applyNumberFormat="1" applyFont="1" applyFill="1" applyAlignment="1">
      <alignment horizontal="right"/>
    </xf>
    <xf numFmtId="0" fontId="20" fillId="0" borderId="0" xfId="0" applyFont="1" applyFill="1" applyAlignment="1">
      <alignment/>
    </xf>
    <xf numFmtId="0" fontId="5" fillId="0" borderId="0" xfId="0" applyFont="1" applyFill="1" applyAlignment="1">
      <alignment/>
    </xf>
    <xf numFmtId="0" fontId="5" fillId="0" borderId="0" xfId="0" applyFont="1" applyFill="1" applyAlignment="1">
      <alignment horizontal="left"/>
    </xf>
    <xf numFmtId="0" fontId="29" fillId="0" borderId="0" xfId="0" applyFont="1" applyFill="1" applyAlignment="1">
      <alignment/>
    </xf>
    <xf numFmtId="0" fontId="5" fillId="0" borderId="0" xfId="0" applyFont="1" applyFill="1" applyAlignment="1">
      <alignment horizontal="right"/>
    </xf>
    <xf numFmtId="0" fontId="1" fillId="0" borderId="0" xfId="0" applyFont="1" applyFill="1" applyAlignment="1">
      <alignment horizontal="right"/>
    </xf>
    <xf numFmtId="0" fontId="15" fillId="0" borderId="1" xfId="0" applyFont="1" applyFill="1" applyBorder="1" applyAlignment="1">
      <alignment vertical="center" wrapText="1"/>
    </xf>
    <xf numFmtId="180" fontId="15" fillId="0" borderId="1" xfId="0" applyNumberFormat="1" applyFont="1" applyFill="1" applyBorder="1" applyAlignment="1">
      <alignment horizontal="center" vertical="center" wrapText="1"/>
    </xf>
    <xf numFmtId="0" fontId="5" fillId="0" borderId="5" xfId="0" applyNumberFormat="1" applyFont="1" applyFill="1" applyBorder="1" applyAlignment="1">
      <alignment horizontal="left" vertical="center" wrapText="1"/>
    </xf>
    <xf numFmtId="180" fontId="5" fillId="0" borderId="1" xfId="0" applyNumberFormat="1" applyFont="1" applyFill="1" applyBorder="1" applyAlignment="1">
      <alignment horizontal="center" vertical="center" wrapText="1"/>
    </xf>
    <xf numFmtId="0" fontId="15" fillId="0" borderId="1" xfId="0" applyNumberFormat="1" applyFont="1" applyFill="1" applyBorder="1" applyAlignment="1">
      <alignment vertical="center" wrapText="1"/>
    </xf>
    <xf numFmtId="0" fontId="30" fillId="0" borderId="0" xfId="0" applyFont="1" applyFill="1" applyAlignment="1">
      <alignment/>
    </xf>
    <xf numFmtId="3" fontId="5" fillId="0" borderId="1" xfId="0" applyNumberFormat="1" applyFont="1" applyFill="1" applyBorder="1" applyAlignment="1">
      <alignment horizontal="center" vertical="center" wrapText="1"/>
    </xf>
    <xf numFmtId="0" fontId="29" fillId="0" borderId="1" xfId="0" applyFont="1" applyFill="1" applyBorder="1" applyAlignment="1">
      <alignment/>
    </xf>
    <xf numFmtId="0" fontId="1" fillId="0" borderId="1" xfId="0" applyFont="1" applyFill="1" applyBorder="1" applyAlignment="1">
      <alignment horizontal="left" vertical="center" wrapText="1"/>
    </xf>
    <xf numFmtId="4" fontId="29" fillId="0" borderId="0" xfId="0" applyNumberFormat="1" applyFont="1" applyFill="1" applyAlignment="1">
      <alignment/>
    </xf>
    <xf numFmtId="0" fontId="5" fillId="0" borderId="1" xfId="0" applyNumberFormat="1" applyFont="1" applyFill="1" applyBorder="1" applyAlignment="1">
      <alignment horizontal="center" vertical="center" wrapText="1"/>
    </xf>
    <xf numFmtId="180" fontId="15" fillId="0" borderId="1" xfId="0" applyNumberFormat="1" applyFont="1" applyFill="1" applyBorder="1" applyAlignment="1">
      <alignment horizontal="center"/>
    </xf>
    <xf numFmtId="4" fontId="15" fillId="0" borderId="1" xfId="0" applyNumberFormat="1" applyFont="1" applyFill="1" applyBorder="1" applyAlignment="1">
      <alignment horizontal="center"/>
    </xf>
    <xf numFmtId="0" fontId="31" fillId="0" borderId="0" xfId="0" applyFont="1" applyFill="1" applyAlignment="1">
      <alignment horizontal="justify"/>
    </xf>
    <xf numFmtId="0" fontId="5" fillId="0" borderId="0" xfId="0" applyFont="1" applyFill="1" applyAlignment="1">
      <alignment horizontal="justify"/>
    </xf>
    <xf numFmtId="180" fontId="5" fillId="0" borderId="0" xfId="0" applyNumberFormat="1" applyFont="1" applyFill="1" applyBorder="1" applyAlignment="1">
      <alignment horizontal="center" vertical="center" wrapText="1"/>
    </xf>
    <xf numFmtId="0" fontId="1" fillId="0" borderId="1" xfId="0" applyFont="1" applyFill="1" applyBorder="1" applyAlignment="1">
      <alignment horizontal="center" wrapText="1" shrinkToFit="1"/>
    </xf>
    <xf numFmtId="0" fontId="1" fillId="0" borderId="1" xfId="0" applyFont="1" applyFill="1" applyBorder="1" applyAlignment="1">
      <alignment horizontal="center"/>
    </xf>
    <xf numFmtId="49" fontId="3" fillId="0" borderId="1" xfId="0" applyNumberFormat="1" applyFont="1" applyFill="1" applyBorder="1" applyAlignment="1">
      <alignment horizontal="center" vertical="top"/>
    </xf>
    <xf numFmtId="0" fontId="26" fillId="0" borderId="1" xfId="0" applyFont="1" applyBorder="1" applyAlignment="1">
      <alignment/>
    </xf>
    <xf numFmtId="1" fontId="1" fillId="0" borderId="1" xfId="0" applyNumberFormat="1" applyFont="1" applyFill="1" applyBorder="1" applyAlignment="1" applyProtection="1">
      <alignment horizontal="center" wrapText="1"/>
      <protection locked="0"/>
    </xf>
    <xf numFmtId="180" fontId="1" fillId="0" borderId="1" xfId="0" applyNumberFormat="1" applyFont="1" applyBorder="1" applyAlignment="1" applyProtection="1">
      <alignment wrapText="1"/>
      <protection locked="0"/>
    </xf>
    <xf numFmtId="0" fontId="1" fillId="0" borderId="1" xfId="0" applyFont="1" applyFill="1" applyBorder="1" applyAlignment="1">
      <alignment wrapText="1" shrinkToFit="1"/>
    </xf>
    <xf numFmtId="0" fontId="3" fillId="0" borderId="1" xfId="0" applyFont="1" applyBorder="1" applyAlignment="1">
      <alignment/>
    </xf>
    <xf numFmtId="0" fontId="12" fillId="0" borderId="0" xfId="0" applyFont="1" applyFill="1" applyAlignment="1">
      <alignment horizontal="center"/>
    </xf>
    <xf numFmtId="0" fontId="16" fillId="0" borderId="0" xfId="0" applyFont="1" applyFill="1" applyAlignment="1">
      <alignment horizontal="right"/>
    </xf>
    <xf numFmtId="0" fontId="7"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center" vertical="center" wrapText="1" shrinkToFit="1"/>
    </xf>
    <xf numFmtId="0" fontId="2" fillId="0" borderId="1" xfId="0" applyNumberFormat="1" applyFont="1" applyFill="1" applyBorder="1" applyAlignment="1">
      <alignment horizontal="center" vertical="center" wrapText="1" shrinkToFit="1"/>
    </xf>
    <xf numFmtId="0" fontId="2" fillId="0" borderId="0" xfId="0" applyNumberFormat="1" applyFont="1" applyFill="1" applyAlignment="1">
      <alignment horizontal="center" vertical="center" wrapText="1"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xf>
    <xf numFmtId="180" fontId="3"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18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shrinkToFit="1"/>
    </xf>
    <xf numFmtId="180" fontId="1" fillId="0" borderId="1" xfId="0" applyNumberFormat="1" applyFont="1" applyFill="1" applyBorder="1" applyAlignment="1">
      <alignment horizontal="center" vertical="center" wrapText="1" shrinkToFit="1"/>
    </xf>
    <xf numFmtId="180" fontId="1" fillId="0" borderId="1"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0" fontId="3" fillId="0" borderId="0" xfId="0" applyFont="1" applyFill="1" applyAlignment="1">
      <alignment/>
    </xf>
    <xf numFmtId="0" fontId="3" fillId="0" borderId="1" xfId="0" applyFont="1" applyFill="1" applyBorder="1" applyAlignment="1">
      <alignment horizontal="left" vertical="center" wrapText="1"/>
    </xf>
    <xf numFmtId="180" fontId="3"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left" vertical="center" wrapText="1"/>
    </xf>
    <xf numFmtId="188" fontId="3" fillId="0" borderId="1" xfId="0" applyNumberFormat="1" applyFont="1" applyFill="1" applyBorder="1" applyAlignment="1">
      <alignment vertical="center" wrapText="1"/>
    </xf>
    <xf numFmtId="188" fontId="3"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shrinkToFit="1"/>
    </xf>
    <xf numFmtId="49" fontId="3" fillId="0" borderId="1" xfId="0" applyNumberFormat="1" applyFont="1" applyFill="1" applyBorder="1" applyAlignment="1">
      <alignment horizontal="left" vertical="center" wrapText="1"/>
    </xf>
    <xf numFmtId="180" fontId="3" fillId="0" borderId="1" xfId="0" applyNumberFormat="1" applyFont="1" applyFill="1" applyBorder="1" applyAlignment="1">
      <alignment horizontal="center" vertical="center" shrinkToFit="1"/>
    </xf>
    <xf numFmtId="0" fontId="15" fillId="0" borderId="0" xfId="0" applyNumberFormat="1" applyFont="1" applyFill="1" applyAlignment="1">
      <alignment horizontal="center" vertical="center" wrapText="1" shrinkToFit="1"/>
    </xf>
    <xf numFmtId="0" fontId="1" fillId="0" borderId="6" xfId="0" applyFont="1" applyFill="1" applyBorder="1" applyAlignment="1">
      <alignment vertical="center" wrapText="1"/>
    </xf>
    <xf numFmtId="49" fontId="1" fillId="0" borderId="4"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3" fillId="0" borderId="0" xfId="0" applyNumberFormat="1" applyFont="1" applyFill="1" applyBorder="1" applyAlignment="1">
      <alignment horizontal="center" vertical="center" wrapText="1" shrinkToFit="1"/>
    </xf>
    <xf numFmtId="180" fontId="3" fillId="0" borderId="0" xfId="0" applyNumberFormat="1" applyFont="1" applyFill="1" applyBorder="1" applyAlignment="1">
      <alignment horizontal="center" vertical="center" shrinkToFit="1"/>
    </xf>
    <xf numFmtId="180" fontId="3" fillId="0" borderId="0" xfId="0" applyNumberFormat="1" applyFont="1" applyFill="1" applyBorder="1" applyAlignment="1">
      <alignment horizontal="right" vertical="center" wrapText="1" shrinkToFit="1"/>
    </xf>
    <xf numFmtId="180" fontId="3" fillId="0" borderId="0" xfId="0" applyNumberFormat="1" applyFont="1" applyFill="1" applyBorder="1" applyAlignment="1">
      <alignment horizontal="right" vertical="center" shrinkToFit="1"/>
    </xf>
    <xf numFmtId="0" fontId="1" fillId="0" borderId="0" xfId="0" applyFont="1" applyFill="1" applyAlignment="1">
      <alignment horizontal="center" vertical="center" wrapText="1"/>
    </xf>
    <xf numFmtId="0" fontId="1" fillId="0" borderId="0" xfId="0" applyFont="1" applyFill="1" applyAlignment="1">
      <alignment vertical="center" wrapText="1"/>
    </xf>
    <xf numFmtId="180" fontId="1" fillId="0" borderId="0" xfId="0" applyNumberFormat="1" applyFont="1" applyFill="1" applyAlignment="1">
      <alignment horizontal="center"/>
    </xf>
    <xf numFmtId="180" fontId="1" fillId="0" borderId="0" xfId="0" applyNumberFormat="1" applyFont="1" applyFill="1" applyAlignment="1">
      <alignment horizontal="right"/>
    </xf>
    <xf numFmtId="180" fontId="16" fillId="0" borderId="0" xfId="0" applyNumberFormat="1" applyFont="1" applyFill="1" applyAlignment="1">
      <alignment horizontal="right"/>
    </xf>
    <xf numFmtId="180" fontId="13" fillId="0" borderId="0" xfId="0" applyNumberFormat="1" applyFont="1" applyFill="1" applyAlignment="1">
      <alignment horizontal="center"/>
    </xf>
    <xf numFmtId="180" fontId="3" fillId="0" borderId="6" xfId="0" applyNumberFormat="1" applyFont="1" applyFill="1" applyBorder="1" applyAlignment="1">
      <alignment horizontal="center" vertical="center" wrapText="1"/>
    </xf>
    <xf numFmtId="0" fontId="3" fillId="4" borderId="0" xfId="0" applyFont="1" applyFill="1" applyAlignment="1">
      <alignment/>
    </xf>
    <xf numFmtId="0" fontId="1" fillId="4" borderId="0" xfId="0" applyFont="1" applyFill="1" applyAlignment="1">
      <alignment/>
    </xf>
    <xf numFmtId="0" fontId="12" fillId="4" borderId="0" xfId="0" applyFont="1" applyFill="1" applyAlignment="1">
      <alignment/>
    </xf>
    <xf numFmtId="0" fontId="2" fillId="4" borderId="0" xfId="0" applyNumberFormat="1" applyFont="1" applyFill="1" applyAlignment="1">
      <alignment horizontal="center" vertical="center" wrapText="1" shrinkToFit="1"/>
    </xf>
    <xf numFmtId="0" fontId="2" fillId="4" borderId="0" xfId="0" applyFont="1" applyFill="1" applyAlignment="1">
      <alignment/>
    </xf>
    <xf numFmtId="0" fontId="3" fillId="4" borderId="0" xfId="0" applyFont="1" applyFill="1" applyAlignment="1">
      <alignment/>
    </xf>
    <xf numFmtId="0" fontId="5" fillId="0" borderId="6" xfId="0" applyNumberFormat="1" applyFont="1" applyFill="1" applyBorder="1" applyAlignment="1">
      <alignment horizontal="center" vertical="center" wrapText="1"/>
    </xf>
    <xf numFmtId="0" fontId="5" fillId="0" borderId="6" xfId="0" applyFont="1" applyFill="1" applyBorder="1" applyAlignment="1">
      <alignment horizontal="justify" vertical="center" wrapText="1"/>
    </xf>
    <xf numFmtId="0" fontId="1" fillId="0" borderId="4"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3" fillId="0" borderId="0" xfId="0" applyNumberFormat="1" applyFont="1" applyFill="1" applyAlignment="1">
      <alignment horizontal="center" vertical="center" wrapText="1" shrinkToFit="1"/>
    </xf>
    <xf numFmtId="0" fontId="16" fillId="4" borderId="0" xfId="0" applyFont="1" applyFill="1" applyAlignment="1">
      <alignment/>
    </xf>
    <xf numFmtId="0" fontId="13" fillId="4" borderId="0" xfId="0" applyNumberFormat="1" applyFont="1" applyFill="1" applyAlignment="1">
      <alignment horizontal="center" vertical="center" wrapText="1" shrinkToFit="1"/>
    </xf>
    <xf numFmtId="0" fontId="1" fillId="4" borderId="0" xfId="0" applyFont="1" applyFill="1" applyAlignment="1">
      <alignment/>
    </xf>
    <xf numFmtId="0" fontId="2" fillId="0" borderId="0" xfId="0" applyFont="1" applyFill="1" applyAlignment="1">
      <alignment horizontal="center"/>
    </xf>
    <xf numFmtId="188" fontId="3" fillId="0" borderId="0" xfId="0" applyNumberFormat="1" applyFont="1" applyFill="1" applyAlignment="1">
      <alignment horizontal="center"/>
    </xf>
    <xf numFmtId="0" fontId="3" fillId="0" borderId="0" xfId="0" applyFont="1" applyFill="1" applyAlignment="1">
      <alignment horizontal="center"/>
    </xf>
    <xf numFmtId="0" fontId="15" fillId="0" borderId="5" xfId="0" applyNumberFormat="1" applyFont="1" applyFill="1" applyBorder="1" applyAlignment="1">
      <alignment horizontal="left" vertical="center" wrapText="1"/>
    </xf>
    <xf numFmtId="180" fontId="3" fillId="0" borderId="1" xfId="0" applyNumberFormat="1" applyFont="1" applyFill="1" applyBorder="1" applyAlignment="1">
      <alignment vertical="center"/>
    </xf>
    <xf numFmtId="0" fontId="1" fillId="0" borderId="1" xfId="0" applyNumberFormat="1" applyFont="1" applyFill="1" applyBorder="1" applyAlignment="1">
      <alignment horizontal="center" vertical="center" wrapText="1" shrinkToFit="1"/>
    </xf>
    <xf numFmtId="180" fontId="3" fillId="0" borderId="1" xfId="0" applyNumberFormat="1" applyFont="1" applyFill="1" applyBorder="1" applyAlignment="1">
      <alignment/>
    </xf>
    <xf numFmtId="180" fontId="3" fillId="0" borderId="1" xfId="0" applyNumberFormat="1" applyFont="1" applyFill="1" applyBorder="1" applyAlignment="1">
      <alignment vertical="top"/>
    </xf>
    <xf numFmtId="49" fontId="1" fillId="0" borderId="1" xfId="0" applyNumberFormat="1" applyFont="1" applyFill="1" applyBorder="1" applyAlignment="1">
      <alignment horizontal="center" vertical="center"/>
    </xf>
    <xf numFmtId="180" fontId="1" fillId="0" borderId="1" xfId="0" applyNumberFormat="1" applyFont="1" applyFill="1" applyBorder="1" applyAlignment="1">
      <alignment/>
    </xf>
    <xf numFmtId="0" fontId="1" fillId="0" borderId="1" xfId="0" applyFont="1" applyFill="1" applyBorder="1" applyAlignment="1">
      <alignment wrapText="1"/>
    </xf>
    <xf numFmtId="181" fontId="1" fillId="0" borderId="1" xfId="0" applyNumberFormat="1" applyFont="1" applyFill="1" applyBorder="1" applyAlignment="1">
      <alignment horizontal="center" vertical="center" wrapText="1" shrinkToFit="1"/>
    </xf>
    <xf numFmtId="0" fontId="1" fillId="0" borderId="2" xfId="0" applyNumberFormat="1" applyFont="1" applyFill="1" applyBorder="1" applyAlignment="1">
      <alignment horizontal="left" vertical="center" wrapText="1" shrinkToFit="1"/>
    </xf>
    <xf numFmtId="0" fontId="1" fillId="0" borderId="1" xfId="0" applyFont="1" applyFill="1" applyBorder="1" applyAlignment="1">
      <alignment horizontal="center" vertical="center" wrapText="1"/>
    </xf>
    <xf numFmtId="0" fontId="2" fillId="0" borderId="0" xfId="0" applyNumberFormat="1" applyFont="1" applyFill="1" applyAlignment="1">
      <alignment vertical="center" wrapText="1" shrinkToFit="1"/>
    </xf>
    <xf numFmtId="188" fontId="1" fillId="0" borderId="1" xfId="0" applyNumberFormat="1" applyFont="1" applyFill="1" applyBorder="1" applyAlignment="1">
      <alignment horizontal="center" vertical="center" wrapText="1"/>
    </xf>
    <xf numFmtId="180" fontId="3" fillId="0" borderId="1" xfId="0" applyNumberFormat="1" applyFont="1" applyFill="1" applyBorder="1" applyAlignment="1">
      <alignment horizontal="center"/>
    </xf>
    <xf numFmtId="0" fontId="1" fillId="0" borderId="3" xfId="19" applyFont="1" applyFill="1" applyBorder="1" applyAlignment="1">
      <alignment horizontal="left" vertical="center" wrapText="1"/>
      <protection/>
    </xf>
    <xf numFmtId="180" fontId="1" fillId="0" borderId="1" xfId="19" applyNumberFormat="1" applyFont="1" applyFill="1" applyBorder="1" applyAlignment="1">
      <alignment horizontal="center" vertical="center" wrapText="1"/>
      <protection/>
    </xf>
    <xf numFmtId="0" fontId="3" fillId="0" borderId="1" xfId="0" applyFont="1" applyFill="1" applyBorder="1" applyAlignment="1">
      <alignment/>
    </xf>
    <xf numFmtId="0" fontId="1" fillId="0" borderId="4" xfId="0" applyFont="1" applyFill="1" applyBorder="1" applyAlignment="1">
      <alignment vertical="center" wrapText="1"/>
    </xf>
    <xf numFmtId="0" fontId="3" fillId="0" borderId="1" xfId="0" applyNumberFormat="1" applyFont="1" applyFill="1" applyBorder="1" applyAlignment="1">
      <alignment horizontal="left" vertical="center" wrapText="1" shrinkToFit="1"/>
    </xf>
    <xf numFmtId="0" fontId="3" fillId="0" borderId="1" xfId="0" applyNumberFormat="1" applyFont="1" applyFill="1" applyBorder="1" applyAlignment="1">
      <alignment vertical="center" wrapText="1" shrinkToFit="1"/>
    </xf>
    <xf numFmtId="188" fontId="3" fillId="0" borderId="1" xfId="0" applyNumberFormat="1" applyFont="1" applyFill="1" applyBorder="1" applyAlignment="1">
      <alignment vertical="center" wrapText="1" shrinkToFit="1"/>
    </xf>
    <xf numFmtId="181" fontId="1" fillId="0" borderId="2" xfId="0" applyNumberFormat="1" applyFont="1" applyFill="1" applyBorder="1" applyAlignment="1">
      <alignment horizontal="center" vertical="center" wrapText="1" shrinkToFit="1"/>
    </xf>
    <xf numFmtId="180" fontId="1" fillId="0" borderId="6"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180" fontId="23" fillId="0" borderId="0" xfId="0" applyNumberFormat="1" applyFont="1" applyFill="1" applyBorder="1" applyAlignment="1">
      <alignment/>
    </xf>
    <xf numFmtId="180" fontId="2" fillId="0" borderId="1" xfId="0" applyNumberFormat="1" applyFont="1" applyFill="1" applyBorder="1" applyAlignment="1">
      <alignment horizontal="right" vertical="center" wrapText="1" indent="1"/>
    </xf>
    <xf numFmtId="0" fontId="2" fillId="3" borderId="1"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2" fillId="2" borderId="0" xfId="0" applyNumberFormat="1" applyFont="1" applyFill="1" applyAlignment="1">
      <alignment horizontal="center" vertical="center" wrapText="1" shrinkToFit="1"/>
    </xf>
    <xf numFmtId="0" fontId="3" fillId="2" borderId="0" xfId="0" applyFont="1" applyFill="1" applyAlignment="1">
      <alignment/>
    </xf>
    <xf numFmtId="0" fontId="2" fillId="2" borderId="0" xfId="0" applyFont="1" applyFill="1" applyAlignment="1">
      <alignment/>
    </xf>
    <xf numFmtId="180" fontId="1" fillId="0" borderId="6" xfId="0" applyNumberFormat="1"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4"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1" fillId="0" borderId="1" xfId="0" applyFont="1" applyFill="1" applyBorder="1" applyAlignment="1">
      <alignment/>
    </xf>
    <xf numFmtId="0" fontId="5" fillId="0" borderId="1" xfId="0" applyNumberFormat="1" applyFont="1" applyFill="1" applyBorder="1" applyAlignment="1">
      <alignment vertical="center" wrapText="1"/>
    </xf>
    <xf numFmtId="0" fontId="5" fillId="0" borderId="4"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NumberFormat="1" applyFont="1" applyFill="1" applyBorder="1" applyAlignment="1">
      <alignment horizontal="center" vertical="center" wrapText="1"/>
    </xf>
    <xf numFmtId="0" fontId="5" fillId="0" borderId="4"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5" fillId="0" borderId="7" xfId="0" applyFont="1" applyFill="1" applyBorder="1" applyAlignment="1">
      <alignment vertical="center" wrapText="1"/>
    </xf>
    <xf numFmtId="0" fontId="5" fillId="0" borderId="4" xfId="0" applyNumberFormat="1" applyFont="1" applyFill="1" applyBorder="1" applyAlignment="1">
      <alignment vertical="center" wrapText="1"/>
    </xf>
    <xf numFmtId="0" fontId="5" fillId="0" borderId="7" xfId="0" applyNumberFormat="1" applyFont="1" applyFill="1" applyBorder="1" applyAlignment="1">
      <alignment vertical="center" wrapText="1"/>
    </xf>
    <xf numFmtId="0" fontId="5" fillId="0" borderId="6" xfId="0" applyNumberFormat="1" applyFont="1" applyFill="1" applyBorder="1" applyAlignment="1">
      <alignment vertical="center" wrapText="1"/>
    </xf>
    <xf numFmtId="0" fontId="13" fillId="0" borderId="0" xfId="0" applyFont="1" applyAlignment="1">
      <alignment horizont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xf>
    <xf numFmtId="0" fontId="2" fillId="0" borderId="10" xfId="0" applyFont="1" applyBorder="1" applyAlignment="1">
      <alignment horizontal="center"/>
    </xf>
    <xf numFmtId="0" fontId="2" fillId="0" borderId="2" xfId="0" applyFont="1" applyBorder="1" applyAlignment="1">
      <alignment horizontal="center"/>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5" fillId="0" borderId="2" xfId="0" applyFont="1" applyFill="1" applyBorder="1" applyAlignment="1">
      <alignment horizontal="center" wrapText="1"/>
    </xf>
    <xf numFmtId="49" fontId="5" fillId="0" borderId="3"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1" xfId="0" applyFont="1" applyFill="1" applyBorder="1" applyAlignment="1">
      <alignment horizontal="center" wrapText="1"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2" fillId="0" borderId="0" xfId="0" applyFont="1" applyFill="1" applyAlignment="1">
      <alignment horizontal="left"/>
    </xf>
    <xf numFmtId="0" fontId="2" fillId="0" borderId="0" xfId="0" applyFont="1" applyFill="1" applyAlignment="1">
      <alignment horizontal="center" vertical="center"/>
    </xf>
    <xf numFmtId="0" fontId="3" fillId="0" borderId="1" xfId="0" applyFont="1" applyFill="1" applyBorder="1" applyAlignment="1">
      <alignment horizontal="center" wrapText="1"/>
    </xf>
    <xf numFmtId="0" fontId="17" fillId="0" borderId="0" xfId="0" applyFont="1" applyFill="1" applyAlignment="1">
      <alignment horizontal="center" vertical="top"/>
    </xf>
    <xf numFmtId="49" fontId="15" fillId="0" borderId="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top"/>
    </xf>
    <xf numFmtId="49" fontId="5" fillId="0" borderId="7" xfId="0" applyNumberFormat="1" applyFont="1" applyFill="1" applyBorder="1" applyAlignment="1">
      <alignment horizontal="center" vertical="top"/>
    </xf>
    <xf numFmtId="49" fontId="5" fillId="0" borderId="6" xfId="0" applyNumberFormat="1" applyFont="1" applyFill="1" applyBorder="1" applyAlignment="1">
      <alignment horizontal="center" vertical="top"/>
    </xf>
    <xf numFmtId="0" fontId="16" fillId="0" borderId="0" xfId="0" applyFont="1" applyFill="1" applyAlignment="1">
      <alignment horizontal="left"/>
    </xf>
    <xf numFmtId="49" fontId="5" fillId="0" borderId="1" xfId="0" applyNumberFormat="1" applyFont="1" applyFill="1" applyBorder="1" applyAlignment="1">
      <alignment horizontal="center" vertical="top"/>
    </xf>
    <xf numFmtId="49" fontId="5" fillId="0" borderId="4" xfId="0" applyNumberFormat="1" applyFont="1" applyFill="1" applyBorder="1" applyAlignment="1">
      <alignment horizontal="center" vertical="top" wrapText="1"/>
    </xf>
    <xf numFmtId="49" fontId="5" fillId="0" borderId="6"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15" fillId="0" borderId="1" xfId="0" applyFont="1" applyFill="1" applyBorder="1" applyAlignment="1">
      <alignment horizontal="center" wrapText="1"/>
    </xf>
    <xf numFmtId="0" fontId="7" fillId="0" borderId="1" xfId="0" applyFont="1" applyFill="1" applyBorder="1" applyAlignment="1">
      <alignment horizontal="center" vertical="center" wrapText="1"/>
    </xf>
    <xf numFmtId="0" fontId="2" fillId="0" borderId="0" xfId="0" applyFont="1" applyFill="1" applyAlignment="1">
      <alignment horizontal="center" vertical="top"/>
    </xf>
    <xf numFmtId="0" fontId="1" fillId="0" borderId="0" xfId="0" applyFont="1" applyFill="1" applyBorder="1" applyAlignment="1">
      <alignment horizontal="right"/>
    </xf>
    <xf numFmtId="0" fontId="15"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top"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15" fillId="0" borderId="0" xfId="0" applyFont="1" applyFill="1" applyAlignment="1">
      <alignment horizontal="center" wrapText="1"/>
    </xf>
    <xf numFmtId="49" fontId="1" fillId="0" borderId="4"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4" xfId="0" applyFont="1" applyFill="1" applyBorder="1" applyAlignment="1">
      <alignment vertical="center" wrapText="1"/>
    </xf>
    <xf numFmtId="0" fontId="1" fillId="0" borderId="6" xfId="0" applyFont="1" applyFill="1" applyBorder="1" applyAlignment="1">
      <alignment vertical="center" wrapText="1"/>
    </xf>
    <xf numFmtId="0" fontId="1" fillId="0" borderId="4" xfId="0" applyNumberFormat="1" applyFont="1" applyFill="1" applyBorder="1" applyAlignment="1">
      <alignment vertical="center" wrapText="1" shrinkToFit="1"/>
    </xf>
    <xf numFmtId="0" fontId="1" fillId="0" borderId="6" xfId="0" applyNumberFormat="1" applyFont="1" applyFill="1" applyBorder="1" applyAlignment="1">
      <alignment vertical="center" wrapText="1" shrinkToFit="1"/>
    </xf>
    <xf numFmtId="180" fontId="1" fillId="0" borderId="4" xfId="0" applyNumberFormat="1" applyFont="1" applyFill="1" applyBorder="1" applyAlignment="1">
      <alignment horizontal="center" vertical="center" wrapText="1"/>
    </xf>
    <xf numFmtId="180" fontId="1" fillId="0" borderId="6" xfId="0" applyNumberFormat="1" applyFont="1" applyFill="1" applyBorder="1" applyAlignment="1">
      <alignment horizontal="center" vertical="center" wrapText="1"/>
    </xf>
    <xf numFmtId="0" fontId="0" fillId="0" borderId="4" xfId="0" applyFont="1" applyFill="1" applyBorder="1" applyAlignment="1">
      <alignment horizontal="center"/>
    </xf>
    <xf numFmtId="0" fontId="0" fillId="0" borderId="6" xfId="0" applyFont="1" applyFill="1" applyBorder="1" applyAlignment="1">
      <alignment horizontal="center"/>
    </xf>
    <xf numFmtId="0" fontId="15" fillId="0" borderId="1" xfId="0" applyNumberFormat="1" applyFont="1" applyFill="1" applyBorder="1" applyAlignment="1">
      <alignment horizontal="center" vertical="center" wrapText="1" shrinkToFit="1"/>
    </xf>
    <xf numFmtId="0" fontId="1" fillId="0" borderId="4"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4"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7"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4" xfId="0" applyFont="1" applyFill="1" applyBorder="1" applyAlignment="1">
      <alignment/>
    </xf>
    <xf numFmtId="0" fontId="0" fillId="0" borderId="6" xfId="0" applyFont="1" applyFill="1" applyBorder="1" applyAlignment="1">
      <alignment/>
    </xf>
    <xf numFmtId="0" fontId="1" fillId="0" borderId="4" xfId="0" applyNumberFormat="1" applyFont="1" applyFill="1" applyBorder="1" applyAlignment="1">
      <alignment horizontal="center" vertical="center" wrapText="1" shrinkToFit="1"/>
    </xf>
    <xf numFmtId="0" fontId="1" fillId="0" borderId="7" xfId="0" applyNumberFormat="1" applyFont="1" applyFill="1" applyBorder="1" applyAlignment="1">
      <alignment horizontal="center" vertical="center" wrapText="1" shrinkToFit="1"/>
    </xf>
    <xf numFmtId="0" fontId="1" fillId="0" borderId="6" xfId="0" applyNumberFormat="1" applyFont="1" applyFill="1" applyBorder="1" applyAlignment="1">
      <alignment horizontal="center" vertical="center" wrapText="1" shrinkToFit="1"/>
    </xf>
    <xf numFmtId="0" fontId="1" fillId="0" borderId="4" xfId="0" applyNumberFormat="1" applyFont="1" applyFill="1" applyBorder="1" applyAlignment="1">
      <alignment horizontal="left" vertical="center" wrapText="1" shrinkToFit="1"/>
    </xf>
    <xf numFmtId="0" fontId="1" fillId="0" borderId="7" xfId="0" applyNumberFormat="1" applyFont="1" applyFill="1" applyBorder="1" applyAlignment="1">
      <alignment horizontal="left" vertical="center" wrapText="1" shrinkToFit="1"/>
    </xf>
    <xf numFmtId="0" fontId="1" fillId="0" borderId="6" xfId="0" applyNumberFormat="1" applyFont="1" applyFill="1" applyBorder="1" applyAlignment="1">
      <alignment horizontal="left" vertical="center" wrapText="1" shrinkToFit="1"/>
    </xf>
    <xf numFmtId="49" fontId="1" fillId="0" borderId="4"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0" fontId="1" fillId="0" borderId="7" xfId="0" applyNumberFormat="1" applyFont="1" applyFill="1" applyBorder="1" applyAlignment="1">
      <alignment horizontal="center" vertical="center" wrapText="1"/>
    </xf>
    <xf numFmtId="0" fontId="1" fillId="0" borderId="7" xfId="0" applyFont="1" applyFill="1" applyBorder="1" applyAlignment="1">
      <alignment horizontal="justify" vertical="center" wrapText="1"/>
    </xf>
    <xf numFmtId="0" fontId="3" fillId="0" borderId="1" xfId="0" applyNumberFormat="1" applyFont="1" applyFill="1" applyBorder="1" applyAlignment="1">
      <alignment horizontal="center" vertical="center" wrapText="1" shrinkToFit="1"/>
    </xf>
    <xf numFmtId="0" fontId="1" fillId="0" borderId="1" xfId="0" applyNumberFormat="1" applyFont="1" applyFill="1" applyBorder="1" applyAlignment="1">
      <alignment horizontal="center" vertical="center" wrapText="1" shrinkToFit="1"/>
    </xf>
    <xf numFmtId="49" fontId="1" fillId="0" borderId="7"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2" fillId="0" borderId="0" xfId="0" applyFont="1" applyFill="1" applyAlignment="1">
      <alignment horizontal="center" wrapText="1"/>
    </xf>
    <xf numFmtId="0" fontId="2" fillId="0" borderId="1" xfId="0" applyNumberFormat="1" applyFont="1" applyFill="1" applyBorder="1" applyAlignment="1">
      <alignment horizontal="center" vertical="center" wrapText="1" shrinkToFit="1"/>
    </xf>
    <xf numFmtId="180" fontId="1" fillId="0" borderId="4" xfId="0" applyNumberFormat="1" applyFont="1" applyFill="1" applyBorder="1" applyAlignment="1">
      <alignment horizontal="center" vertical="center"/>
    </xf>
    <xf numFmtId="180" fontId="1" fillId="0" borderId="6" xfId="0" applyNumberFormat="1" applyFont="1" applyFill="1" applyBorder="1" applyAlignment="1">
      <alignment horizontal="center" vertical="center"/>
    </xf>
    <xf numFmtId="0" fontId="1" fillId="0" borderId="4" xfId="0" applyNumberFormat="1" applyFont="1" applyFill="1" applyBorder="1" applyAlignment="1">
      <alignment horizontal="left" vertical="center" wrapText="1"/>
    </xf>
    <xf numFmtId="0" fontId="1" fillId="0" borderId="6" xfId="0" applyNumberFormat="1"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180" fontId="1" fillId="0" borderId="7" xfId="0" applyNumberFormat="1" applyFont="1" applyFill="1" applyBorder="1" applyAlignment="1">
      <alignment horizontal="center" vertical="center"/>
    </xf>
    <xf numFmtId="180" fontId="1" fillId="0" borderId="7"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27" fillId="0" borderId="0" xfId="0" applyFont="1" applyAlignment="1">
      <alignment horizontal="left"/>
    </xf>
    <xf numFmtId="0" fontId="16" fillId="0" borderId="0" xfId="0" applyFont="1" applyAlignment="1">
      <alignment horizontal="left"/>
    </xf>
    <xf numFmtId="0" fontId="13" fillId="0" borderId="0" xfId="0" applyFont="1" applyFill="1" applyBorder="1" applyAlignment="1">
      <alignment horizontal="center" wrapText="1"/>
    </xf>
    <xf numFmtId="0" fontId="2" fillId="3"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10">
    <cellStyle name="Normal" xfId="0"/>
    <cellStyle name="Normal_Доходи" xfId="15"/>
    <cellStyle name="Hyperlink" xfId="16"/>
    <cellStyle name="Currency" xfId="17"/>
    <cellStyle name="Currency [0]" xfId="18"/>
    <cellStyle name="Обычный_Лист1" xfId="19"/>
    <cellStyle name="Followed Hyperlink"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404\!All\k405\RESHENIE\&#1048;&#1047;&#1052;&#1045;&#1053;&#1045;&#1053;&#1048;&#1071;\2012\&#1056;&#1077;&#1096;&#1077;&#1085;&#1080;&#1077;%20&#1089;&#1077;&#1085;&#1090;&#1103;&#1073;&#1088;&#1100;\&#1054;&#1057;&#1058;&#1040;&#1058;&#1054;&#1063;&#1053;&#1048;&#1049;%2026.09.12\&#1055;&#1088;&#1080;&#1083;&#1086;&#1078;&#1077;&#1085;&#1080;&#11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3-1"/>
      <sheetName val="№4"/>
      <sheetName val="№5"/>
      <sheetName val="№6"/>
      <sheetName val="№9"/>
      <sheetName val="№10"/>
    </sheetNames>
    <sheetDataSet>
      <sheetData sheetId="0">
        <row r="48">
          <cell r="F48">
            <v>7165339.499999999</v>
          </cell>
        </row>
        <row r="49">
          <cell r="F49">
            <v>803430.1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90"/>
  <sheetViews>
    <sheetView view="pageBreakPreview" zoomScale="75" zoomScaleNormal="80" zoomScaleSheetLayoutView="75" workbookViewId="0" topLeftCell="A1">
      <pane xSplit="2" ySplit="9" topLeftCell="C65" activePane="bottomRight" state="frozen"/>
      <selection pane="topLeft" activeCell="C67" sqref="C67"/>
      <selection pane="topRight" activeCell="C67" sqref="C67"/>
      <selection pane="bottomLeft" activeCell="C67" sqref="C67"/>
      <selection pane="bottomRight" activeCell="F72" sqref="F72:H78"/>
    </sheetView>
  </sheetViews>
  <sheetFormatPr defaultColWidth="9.00390625" defaultRowHeight="12.75"/>
  <cols>
    <col min="1" max="1" width="12.375" style="34" customWidth="1"/>
    <col min="2" max="2" width="71.125" style="36" customWidth="1"/>
    <col min="3" max="3" width="14.875" style="35" customWidth="1"/>
    <col min="4" max="4" width="12.75390625" style="35" customWidth="1"/>
    <col min="5" max="5" width="10.125" style="35" customWidth="1"/>
    <col min="6" max="6" width="14.125" style="35" customWidth="1"/>
    <col min="7" max="7" width="17.25390625" style="35" customWidth="1"/>
    <col min="8" max="8" width="15.625" style="35" customWidth="1"/>
    <col min="9" max="9" width="14.75390625" style="35" customWidth="1"/>
    <col min="10" max="10" width="28.625" style="35" customWidth="1"/>
    <col min="11" max="16384" width="9.125" style="35" customWidth="1"/>
  </cols>
  <sheetData>
    <row r="1" spans="2:6" ht="15.75">
      <c r="B1" s="35"/>
      <c r="D1" s="434" t="s">
        <v>53</v>
      </c>
      <c r="E1" s="434"/>
      <c r="F1" s="434"/>
    </row>
    <row r="2" spans="4:6" ht="15.75">
      <c r="D2" s="434" t="s">
        <v>580</v>
      </c>
      <c r="E2" s="434"/>
      <c r="F2" s="434"/>
    </row>
    <row r="3" spans="4:6" ht="15.75">
      <c r="D3" s="434"/>
      <c r="E3" s="434"/>
      <c r="F3" s="434"/>
    </row>
    <row r="5" spans="1:6" ht="15.75">
      <c r="A5" s="435" t="s">
        <v>172</v>
      </c>
      <c r="B5" s="435"/>
      <c r="C5" s="435"/>
      <c r="D5" s="435"/>
      <c r="E5" s="435"/>
      <c r="F5" s="435"/>
    </row>
    <row r="6" ht="12.75">
      <c r="F6" s="3" t="s">
        <v>452</v>
      </c>
    </row>
    <row r="7" spans="1:6" ht="12.75">
      <c r="A7" s="429" t="s">
        <v>469</v>
      </c>
      <c r="B7" s="430" t="s">
        <v>604</v>
      </c>
      <c r="C7" s="431" t="s">
        <v>237</v>
      </c>
      <c r="D7" s="432" t="s">
        <v>605</v>
      </c>
      <c r="E7" s="433"/>
      <c r="F7" s="432" t="s">
        <v>606</v>
      </c>
    </row>
    <row r="8" spans="1:8" ht="38.25">
      <c r="A8" s="429"/>
      <c r="B8" s="430"/>
      <c r="C8" s="431"/>
      <c r="D8" s="258" t="s">
        <v>606</v>
      </c>
      <c r="E8" s="61" t="s">
        <v>607</v>
      </c>
      <c r="F8" s="432"/>
      <c r="H8" s="6"/>
    </row>
    <row r="9" spans="1:6" ht="12.75">
      <c r="A9" s="146">
        <v>1</v>
      </c>
      <c r="B9" s="285">
        <v>2</v>
      </c>
      <c r="C9" s="286">
        <v>3</v>
      </c>
      <c r="D9" s="286">
        <v>4</v>
      </c>
      <c r="E9" s="286">
        <v>5</v>
      </c>
      <c r="F9" s="286" t="s">
        <v>744</v>
      </c>
    </row>
    <row r="10" spans="1:6" s="37" customFormat="1" ht="15.75">
      <c r="A10" s="287">
        <v>10000000</v>
      </c>
      <c r="B10" s="139" t="s">
        <v>65</v>
      </c>
      <c r="C10" s="140">
        <v>4725536.4</v>
      </c>
      <c r="D10" s="140">
        <v>99961.4</v>
      </c>
      <c r="E10" s="140" t="s">
        <v>745</v>
      </c>
      <c r="F10" s="140">
        <v>4825497.8</v>
      </c>
    </row>
    <row r="11" spans="1:6" ht="15.75">
      <c r="A11" s="146">
        <v>11000000</v>
      </c>
      <c r="B11" s="141" t="s">
        <v>67</v>
      </c>
      <c r="C11" s="142">
        <v>4402929.6</v>
      </c>
      <c r="D11" s="142" t="s">
        <v>745</v>
      </c>
      <c r="E11" s="142" t="s">
        <v>745</v>
      </c>
      <c r="F11" s="142">
        <v>4402929.6</v>
      </c>
    </row>
    <row r="12" spans="1:6" ht="15.75">
      <c r="A12" s="146">
        <v>11010000</v>
      </c>
      <c r="B12" s="141" t="s">
        <v>105</v>
      </c>
      <c r="C12" s="142">
        <v>4350813</v>
      </c>
      <c r="D12" s="142" t="s">
        <v>745</v>
      </c>
      <c r="E12" s="142" t="s">
        <v>745</v>
      </c>
      <c r="F12" s="142">
        <v>4350813</v>
      </c>
    </row>
    <row r="13" spans="1:6" ht="15.75">
      <c r="A13" s="146">
        <v>11020000</v>
      </c>
      <c r="B13" s="141" t="s">
        <v>68</v>
      </c>
      <c r="C13" s="142">
        <v>52116.6</v>
      </c>
      <c r="D13" s="142" t="s">
        <v>745</v>
      </c>
      <c r="E13" s="142" t="s">
        <v>745</v>
      </c>
      <c r="F13" s="142">
        <v>52116.6</v>
      </c>
    </row>
    <row r="14" spans="1:6" ht="15.75">
      <c r="A14" s="146">
        <v>11020200</v>
      </c>
      <c r="B14" s="141" t="s">
        <v>736</v>
      </c>
      <c r="C14" s="142">
        <v>44471.5</v>
      </c>
      <c r="D14" s="142" t="s">
        <v>745</v>
      </c>
      <c r="E14" s="142" t="s">
        <v>745</v>
      </c>
      <c r="F14" s="142">
        <v>44471.5</v>
      </c>
    </row>
    <row r="15" spans="1:6" ht="26.25">
      <c r="A15" s="146" t="s">
        <v>691</v>
      </c>
      <c r="B15" s="141" t="s">
        <v>692</v>
      </c>
      <c r="C15" s="142">
        <v>7645.1</v>
      </c>
      <c r="D15" s="142" t="s">
        <v>745</v>
      </c>
      <c r="E15" s="142" t="s">
        <v>745</v>
      </c>
      <c r="F15" s="142">
        <v>7645.1</v>
      </c>
    </row>
    <row r="16" spans="1:6" ht="15.75">
      <c r="A16" s="146">
        <v>12000000</v>
      </c>
      <c r="B16" s="141" t="s">
        <v>69</v>
      </c>
      <c r="C16" s="142" t="s">
        <v>745</v>
      </c>
      <c r="D16" s="142">
        <v>6113.4</v>
      </c>
      <c r="E16" s="142" t="s">
        <v>745</v>
      </c>
      <c r="F16" s="142">
        <v>6113.4</v>
      </c>
    </row>
    <row r="17" spans="1:6" ht="15.75">
      <c r="A17" s="146" t="s">
        <v>737</v>
      </c>
      <c r="B17" s="141" t="s">
        <v>104</v>
      </c>
      <c r="C17" s="142" t="s">
        <v>745</v>
      </c>
      <c r="D17" s="142">
        <v>6113.4</v>
      </c>
      <c r="E17" s="142" t="s">
        <v>745</v>
      </c>
      <c r="F17" s="142">
        <v>6113.4</v>
      </c>
    </row>
    <row r="18" spans="1:6" ht="15.75">
      <c r="A18" s="146">
        <v>13000000</v>
      </c>
      <c r="B18" s="141" t="s">
        <v>648</v>
      </c>
      <c r="C18" s="142">
        <v>322606.8</v>
      </c>
      <c r="D18" s="142" t="s">
        <v>745</v>
      </c>
      <c r="E18" s="142" t="s">
        <v>745</v>
      </c>
      <c r="F18" s="142">
        <v>322606.8</v>
      </c>
    </row>
    <row r="19" spans="1:6" ht="15.75">
      <c r="A19" s="146" t="s">
        <v>746</v>
      </c>
      <c r="B19" s="141" t="s">
        <v>295</v>
      </c>
      <c r="C19" s="142">
        <v>120489.6</v>
      </c>
      <c r="D19" s="142" t="s">
        <v>745</v>
      </c>
      <c r="E19" s="142" t="s">
        <v>745</v>
      </c>
      <c r="F19" s="142">
        <v>120489.6</v>
      </c>
    </row>
    <row r="20" spans="1:6" ht="26.25">
      <c r="A20" s="146" t="s">
        <v>649</v>
      </c>
      <c r="B20" s="141" t="s">
        <v>151</v>
      </c>
      <c r="C20" s="142">
        <v>99697</v>
      </c>
      <c r="D20" s="142" t="s">
        <v>745</v>
      </c>
      <c r="E20" s="142" t="s">
        <v>745</v>
      </c>
      <c r="F20" s="142">
        <v>99697</v>
      </c>
    </row>
    <row r="21" spans="1:6" ht="15.75">
      <c r="A21" s="146" t="s">
        <v>650</v>
      </c>
      <c r="B21" s="141" t="s">
        <v>244</v>
      </c>
      <c r="C21" s="142">
        <v>185</v>
      </c>
      <c r="D21" s="142" t="s">
        <v>745</v>
      </c>
      <c r="E21" s="142" t="s">
        <v>745</v>
      </c>
      <c r="F21" s="142">
        <v>185</v>
      </c>
    </row>
    <row r="22" spans="1:6" ht="26.25">
      <c r="A22" s="146" t="s">
        <v>245</v>
      </c>
      <c r="B22" s="141" t="s">
        <v>342</v>
      </c>
      <c r="C22" s="142">
        <v>20607</v>
      </c>
      <c r="D22" s="142" t="s">
        <v>745</v>
      </c>
      <c r="E22" s="142" t="s">
        <v>745</v>
      </c>
      <c r="F22" s="142">
        <v>20607</v>
      </c>
    </row>
    <row r="23" spans="1:6" ht="26.25">
      <c r="A23" s="146" t="s">
        <v>346</v>
      </c>
      <c r="B23" s="141" t="s">
        <v>739</v>
      </c>
      <c r="C23" s="142">
        <v>0.6</v>
      </c>
      <c r="D23" s="142" t="s">
        <v>745</v>
      </c>
      <c r="E23" s="142" t="s">
        <v>745</v>
      </c>
      <c r="F23" s="142">
        <v>0.6</v>
      </c>
    </row>
    <row r="24" spans="1:6" ht="18.75">
      <c r="A24" s="146" t="s">
        <v>747</v>
      </c>
      <c r="B24" s="141" t="s">
        <v>661</v>
      </c>
      <c r="C24" s="142">
        <v>201775.1</v>
      </c>
      <c r="D24" s="142" t="s">
        <v>745</v>
      </c>
      <c r="E24" s="142" t="s">
        <v>745</v>
      </c>
      <c r="F24" s="142">
        <v>201775.1</v>
      </c>
    </row>
    <row r="25" spans="1:6" ht="26.25">
      <c r="A25" s="146" t="s">
        <v>740</v>
      </c>
      <c r="B25" s="141" t="s">
        <v>435</v>
      </c>
      <c r="C25" s="142">
        <v>201775.1</v>
      </c>
      <c r="D25" s="142" t="s">
        <v>745</v>
      </c>
      <c r="E25" s="142" t="s">
        <v>745</v>
      </c>
      <c r="F25" s="142">
        <v>201775.1</v>
      </c>
    </row>
    <row r="26" spans="1:6" ht="15.75">
      <c r="A26" s="146" t="s">
        <v>748</v>
      </c>
      <c r="B26" s="141" t="s">
        <v>767</v>
      </c>
      <c r="C26" s="142">
        <v>342.1</v>
      </c>
      <c r="D26" s="142" t="s">
        <v>745</v>
      </c>
      <c r="E26" s="142" t="s">
        <v>745</v>
      </c>
      <c r="F26" s="142">
        <v>342.1</v>
      </c>
    </row>
    <row r="27" spans="1:6" ht="18.75">
      <c r="A27" s="287" t="s">
        <v>741</v>
      </c>
      <c r="B27" s="139" t="s">
        <v>662</v>
      </c>
      <c r="C27" s="142" t="s">
        <v>745</v>
      </c>
      <c r="D27" s="142">
        <v>93848</v>
      </c>
      <c r="E27" s="142" t="s">
        <v>745</v>
      </c>
      <c r="F27" s="142">
        <v>93848</v>
      </c>
    </row>
    <row r="28" spans="1:6" ht="15.75">
      <c r="A28" s="146" t="s">
        <v>816</v>
      </c>
      <c r="B28" s="141" t="s">
        <v>337</v>
      </c>
      <c r="C28" s="142" t="s">
        <v>745</v>
      </c>
      <c r="D28" s="142">
        <v>93848</v>
      </c>
      <c r="E28" s="142" t="s">
        <v>745</v>
      </c>
      <c r="F28" s="142">
        <v>93848</v>
      </c>
    </row>
    <row r="29" spans="1:6" ht="18.75">
      <c r="A29" s="287" t="s">
        <v>294</v>
      </c>
      <c r="B29" s="139" t="s">
        <v>663</v>
      </c>
      <c r="C29" s="140">
        <v>111384.1</v>
      </c>
      <c r="D29" s="140">
        <v>149891.1</v>
      </c>
      <c r="E29" s="140" t="s">
        <v>745</v>
      </c>
      <c r="F29" s="140">
        <v>261275.2</v>
      </c>
    </row>
    <row r="30" spans="1:6" ht="15.75">
      <c r="A30" s="287" t="s">
        <v>329</v>
      </c>
      <c r="B30" s="288" t="s">
        <v>330</v>
      </c>
      <c r="C30" s="140">
        <v>20746.3</v>
      </c>
      <c r="D30" s="140">
        <v>1938</v>
      </c>
      <c r="E30" s="142" t="s">
        <v>745</v>
      </c>
      <c r="F30" s="140">
        <v>22684.3</v>
      </c>
    </row>
    <row r="31" spans="1:6" ht="26.25">
      <c r="A31" s="289">
        <v>21010300</v>
      </c>
      <c r="B31" s="290" t="s">
        <v>331</v>
      </c>
      <c r="C31" s="142">
        <v>20746.3</v>
      </c>
      <c r="D31" s="142" t="s">
        <v>745</v>
      </c>
      <c r="E31" s="142" t="s">
        <v>745</v>
      </c>
      <c r="F31" s="142">
        <v>20746.3</v>
      </c>
    </row>
    <row r="32" spans="1:6" ht="26.25">
      <c r="A32" s="146">
        <v>21110000</v>
      </c>
      <c r="B32" s="141" t="s">
        <v>334</v>
      </c>
      <c r="C32" s="142" t="s">
        <v>745</v>
      </c>
      <c r="D32" s="142">
        <v>1938</v>
      </c>
      <c r="E32" s="142" t="s">
        <v>745</v>
      </c>
      <c r="F32" s="142">
        <v>1938</v>
      </c>
    </row>
    <row r="33" spans="1:6" ht="26.25">
      <c r="A33" s="287" t="s">
        <v>664</v>
      </c>
      <c r="B33" s="139" t="s">
        <v>775</v>
      </c>
      <c r="C33" s="140">
        <v>89037.8</v>
      </c>
      <c r="D33" s="140" t="s">
        <v>745</v>
      </c>
      <c r="E33" s="140" t="s">
        <v>745</v>
      </c>
      <c r="F33" s="140">
        <v>89037.8</v>
      </c>
    </row>
    <row r="34" spans="1:6" ht="15.75">
      <c r="A34" s="146" t="s">
        <v>436</v>
      </c>
      <c r="B34" s="141" t="s">
        <v>18</v>
      </c>
      <c r="C34" s="142">
        <v>80347.9</v>
      </c>
      <c r="D34" s="142" t="s">
        <v>745</v>
      </c>
      <c r="E34" s="142" t="s">
        <v>745</v>
      </c>
      <c r="F34" s="142">
        <v>80347.9</v>
      </c>
    </row>
    <row r="35" spans="1:6" ht="39">
      <c r="A35" s="146" t="s">
        <v>437</v>
      </c>
      <c r="B35" s="141" t="s">
        <v>729</v>
      </c>
      <c r="C35" s="142">
        <v>40</v>
      </c>
      <c r="D35" s="142" t="s">
        <v>745</v>
      </c>
      <c r="E35" s="142" t="s">
        <v>745</v>
      </c>
      <c r="F35" s="142">
        <v>40</v>
      </c>
    </row>
    <row r="36" spans="1:6" ht="26.25">
      <c r="A36" s="146" t="s">
        <v>730</v>
      </c>
      <c r="B36" s="141" t="s">
        <v>266</v>
      </c>
      <c r="C36" s="142">
        <v>4.7</v>
      </c>
      <c r="D36" s="142" t="s">
        <v>745</v>
      </c>
      <c r="E36" s="142" t="s">
        <v>745</v>
      </c>
      <c r="F36" s="142">
        <v>4.7</v>
      </c>
    </row>
    <row r="37" spans="1:6" ht="26.25">
      <c r="A37" s="146" t="s">
        <v>267</v>
      </c>
      <c r="B37" s="141" t="s">
        <v>612</v>
      </c>
      <c r="C37" s="142">
        <v>0.8</v>
      </c>
      <c r="D37" s="142" t="s">
        <v>745</v>
      </c>
      <c r="E37" s="142" t="s">
        <v>745</v>
      </c>
      <c r="F37" s="142">
        <v>0.8</v>
      </c>
    </row>
    <row r="38" spans="1:6" ht="26.25">
      <c r="A38" s="146" t="s">
        <v>613</v>
      </c>
      <c r="B38" s="141" t="s">
        <v>594</v>
      </c>
      <c r="C38" s="142">
        <v>14.8</v>
      </c>
      <c r="D38" s="142" t="s">
        <v>745</v>
      </c>
      <c r="E38" s="142" t="s">
        <v>745</v>
      </c>
      <c r="F38" s="142">
        <v>14.8</v>
      </c>
    </row>
    <row r="39" spans="1:6" ht="26.25">
      <c r="A39" s="146" t="s">
        <v>595</v>
      </c>
      <c r="B39" s="141" t="s">
        <v>596</v>
      </c>
      <c r="C39" s="142">
        <v>220.2</v>
      </c>
      <c r="D39" s="142" t="s">
        <v>745</v>
      </c>
      <c r="E39" s="142" t="s">
        <v>745</v>
      </c>
      <c r="F39" s="142">
        <v>220.2</v>
      </c>
    </row>
    <row r="40" spans="1:6" ht="26.25">
      <c r="A40" s="146" t="s">
        <v>597</v>
      </c>
      <c r="B40" s="141" t="s">
        <v>598</v>
      </c>
      <c r="C40" s="142">
        <v>12300</v>
      </c>
      <c r="D40" s="142" t="s">
        <v>745</v>
      </c>
      <c r="E40" s="142" t="s">
        <v>745</v>
      </c>
      <c r="F40" s="142">
        <v>12300</v>
      </c>
    </row>
    <row r="41" spans="1:6" ht="26.25">
      <c r="A41" s="146" t="s">
        <v>599</v>
      </c>
      <c r="B41" s="141" t="s">
        <v>600</v>
      </c>
      <c r="C41" s="142">
        <v>63667.4</v>
      </c>
      <c r="D41" s="142" t="s">
        <v>745</v>
      </c>
      <c r="E41" s="142" t="s">
        <v>745</v>
      </c>
      <c r="F41" s="142">
        <v>63667.4</v>
      </c>
    </row>
    <row r="42" spans="1:6" ht="26.25">
      <c r="A42" s="146" t="s">
        <v>601</v>
      </c>
      <c r="B42" s="141" t="s">
        <v>602</v>
      </c>
      <c r="C42" s="142">
        <v>4100</v>
      </c>
      <c r="D42" s="142" t="s">
        <v>745</v>
      </c>
      <c r="E42" s="142" t="s">
        <v>745</v>
      </c>
      <c r="F42" s="142">
        <v>4100</v>
      </c>
    </row>
    <row r="43" spans="1:6" ht="26.25">
      <c r="A43" s="146" t="s">
        <v>106</v>
      </c>
      <c r="B43" s="141" t="s">
        <v>293</v>
      </c>
      <c r="C43" s="142">
        <v>7589.9</v>
      </c>
      <c r="D43" s="142" t="s">
        <v>745</v>
      </c>
      <c r="E43" s="142" t="s">
        <v>745</v>
      </c>
      <c r="F43" s="142">
        <v>7589.9</v>
      </c>
    </row>
    <row r="44" spans="1:6" ht="26.25">
      <c r="A44" s="146" t="s">
        <v>749</v>
      </c>
      <c r="B44" s="291" t="s">
        <v>738</v>
      </c>
      <c r="C44" s="142">
        <v>1100</v>
      </c>
      <c r="D44" s="142" t="s">
        <v>745</v>
      </c>
      <c r="E44" s="142" t="s">
        <v>745</v>
      </c>
      <c r="F44" s="142">
        <v>1100</v>
      </c>
    </row>
    <row r="45" spans="1:6" ht="15.75">
      <c r="A45" s="287">
        <v>24000000</v>
      </c>
      <c r="B45" s="139" t="s">
        <v>771</v>
      </c>
      <c r="C45" s="140">
        <v>1600</v>
      </c>
      <c r="D45" s="140">
        <v>638.3</v>
      </c>
      <c r="E45" s="140" t="s">
        <v>745</v>
      </c>
      <c r="F45" s="140">
        <v>2238.3</v>
      </c>
    </row>
    <row r="46" spans="1:6" ht="15.75">
      <c r="A46" s="146">
        <v>24060300</v>
      </c>
      <c r="B46" s="141" t="s">
        <v>772</v>
      </c>
      <c r="C46" s="142">
        <v>1600</v>
      </c>
      <c r="D46" s="142" t="s">
        <v>745</v>
      </c>
      <c r="E46" s="142" t="s">
        <v>745</v>
      </c>
      <c r="F46" s="142">
        <v>1600</v>
      </c>
    </row>
    <row r="47" spans="1:6" ht="26.25">
      <c r="A47" s="146" t="s">
        <v>750</v>
      </c>
      <c r="B47" s="141" t="s">
        <v>773</v>
      </c>
      <c r="C47" s="142" t="s">
        <v>745</v>
      </c>
      <c r="D47" s="142">
        <v>638.3</v>
      </c>
      <c r="E47" s="142" t="s">
        <v>751</v>
      </c>
      <c r="F47" s="142">
        <v>638.3</v>
      </c>
    </row>
    <row r="48" spans="1:6" ht="15.75">
      <c r="A48" s="287">
        <v>25000000</v>
      </c>
      <c r="B48" s="139" t="s">
        <v>774</v>
      </c>
      <c r="C48" s="140" t="s">
        <v>745</v>
      </c>
      <c r="D48" s="140">
        <v>147314.8</v>
      </c>
      <c r="E48" s="140" t="s">
        <v>745</v>
      </c>
      <c r="F48" s="140">
        <v>147314.8</v>
      </c>
    </row>
    <row r="49" spans="1:7" ht="15" customHeight="1">
      <c r="A49" s="428" t="s">
        <v>338</v>
      </c>
      <c r="B49" s="428"/>
      <c r="C49" s="140">
        <v>4836920.5</v>
      </c>
      <c r="D49" s="140">
        <v>249852.5</v>
      </c>
      <c r="E49" s="140"/>
      <c r="F49" s="140">
        <v>5086773</v>
      </c>
      <c r="G49" s="38">
        <f>D49-D48</f>
        <v>102537.70000000001</v>
      </c>
    </row>
    <row r="50" spans="1:9" ht="15.75">
      <c r="A50" s="287">
        <v>40000000</v>
      </c>
      <c r="B50" s="139" t="s">
        <v>339</v>
      </c>
      <c r="C50" s="140">
        <v>5767448.4</v>
      </c>
      <c r="D50" s="140">
        <v>57635.4</v>
      </c>
      <c r="E50" s="140">
        <v>0</v>
      </c>
      <c r="F50" s="140">
        <v>5825083.800000001</v>
      </c>
      <c r="I50" s="38">
        <f>F50-'[1]№1'!$F$48</f>
        <v>-1340255.6999999983</v>
      </c>
    </row>
    <row r="51" spans="1:9" ht="15.75">
      <c r="A51" s="287" t="s">
        <v>46</v>
      </c>
      <c r="B51" s="292" t="s">
        <v>45</v>
      </c>
      <c r="C51" s="140">
        <v>903711.5</v>
      </c>
      <c r="D51" s="140">
        <v>0</v>
      </c>
      <c r="E51" s="140">
        <v>0</v>
      </c>
      <c r="F51" s="140">
        <v>903711.5</v>
      </c>
      <c r="I51" s="38"/>
    </row>
    <row r="52" spans="1:9" ht="15.75">
      <c r="A52" s="146" t="s">
        <v>752</v>
      </c>
      <c r="B52" s="141" t="s">
        <v>471</v>
      </c>
      <c r="C52" s="142">
        <v>810820.2</v>
      </c>
      <c r="D52" s="142"/>
      <c r="E52" s="142"/>
      <c r="F52" s="142">
        <v>810820.2</v>
      </c>
      <c r="I52" s="38">
        <f>F52-'[1]№1'!$F$49</f>
        <v>7390.099999999977</v>
      </c>
    </row>
    <row r="53" spans="1:9" ht="26.25">
      <c r="A53" s="146" t="s">
        <v>753</v>
      </c>
      <c r="B53" s="141" t="s">
        <v>234</v>
      </c>
      <c r="C53" s="142">
        <v>92891.3</v>
      </c>
      <c r="D53" s="142"/>
      <c r="E53" s="142"/>
      <c r="F53" s="142">
        <v>92891.3</v>
      </c>
      <c r="I53" s="38"/>
    </row>
    <row r="54" spans="1:8" ht="16.5">
      <c r="A54" s="287">
        <v>41030000</v>
      </c>
      <c r="B54" s="139" t="s">
        <v>235</v>
      </c>
      <c r="C54" s="140">
        <v>4863736.9</v>
      </c>
      <c r="D54" s="140">
        <v>57635.4</v>
      </c>
      <c r="E54" s="140">
        <v>0</v>
      </c>
      <c r="F54" s="140">
        <v>4921372.3</v>
      </c>
      <c r="G54" s="101">
        <f>F54-F66-F67</f>
        <v>4915403.5</v>
      </c>
      <c r="H54" s="38" t="e">
        <f>G54+F53+#REF!+#REF!+#REF!+#REF!+#REF!</f>
        <v>#REF!</v>
      </c>
    </row>
    <row r="55" spans="1:6" ht="38.25">
      <c r="A55" s="146" t="s">
        <v>754</v>
      </c>
      <c r="B55" s="143" t="s">
        <v>390</v>
      </c>
      <c r="C55" s="142">
        <v>3121888.9</v>
      </c>
      <c r="D55" s="142"/>
      <c r="E55" s="142"/>
      <c r="F55" s="142">
        <v>3121888.9</v>
      </c>
    </row>
    <row r="56" spans="1:6" ht="62.25" customHeight="1">
      <c r="A56" s="146" t="s">
        <v>755</v>
      </c>
      <c r="B56" s="143" t="s">
        <v>391</v>
      </c>
      <c r="C56" s="142">
        <v>828716</v>
      </c>
      <c r="D56" s="142"/>
      <c r="E56" s="142"/>
      <c r="F56" s="142">
        <v>828716</v>
      </c>
    </row>
    <row r="57" spans="1:6" ht="139.5" customHeight="1">
      <c r="A57" s="146" t="s">
        <v>756</v>
      </c>
      <c r="B57" s="144" t="s">
        <v>590</v>
      </c>
      <c r="C57" s="142">
        <v>237229.4</v>
      </c>
      <c r="D57" s="142"/>
      <c r="E57" s="142"/>
      <c r="F57" s="142">
        <v>237229.4</v>
      </c>
    </row>
    <row r="58" spans="1:6" ht="38.25">
      <c r="A58" s="146" t="s">
        <v>757</v>
      </c>
      <c r="B58" s="145" t="s">
        <v>579</v>
      </c>
      <c r="C58" s="142">
        <v>131647.9</v>
      </c>
      <c r="D58" s="142"/>
      <c r="E58" s="142"/>
      <c r="F58" s="142">
        <v>131647.9</v>
      </c>
    </row>
    <row r="59" spans="1:6" ht="62.25" customHeight="1">
      <c r="A59" s="146" t="s">
        <v>91</v>
      </c>
      <c r="B59" s="144" t="s">
        <v>631</v>
      </c>
      <c r="C59" s="142">
        <v>60000</v>
      </c>
      <c r="D59" s="142"/>
      <c r="E59" s="142"/>
      <c r="F59" s="142">
        <v>60000</v>
      </c>
    </row>
    <row r="60" spans="1:6" ht="45" customHeight="1">
      <c r="A60" s="146" t="s">
        <v>176</v>
      </c>
      <c r="B60" s="144" t="s">
        <v>406</v>
      </c>
      <c r="C60" s="142">
        <v>5705.4</v>
      </c>
      <c r="D60" s="142"/>
      <c r="E60" s="142"/>
      <c r="F60" s="142">
        <v>5705.4</v>
      </c>
    </row>
    <row r="61" spans="1:6" ht="33" customHeight="1">
      <c r="A61" s="146" t="s">
        <v>470</v>
      </c>
      <c r="B61" s="144" t="s">
        <v>340</v>
      </c>
      <c r="C61" s="142">
        <v>31177.3</v>
      </c>
      <c r="D61" s="142"/>
      <c r="E61" s="142"/>
      <c r="F61" s="142">
        <v>31177.3</v>
      </c>
    </row>
    <row r="62" spans="1:6" ht="38.25">
      <c r="A62" s="146" t="s">
        <v>90</v>
      </c>
      <c r="B62" s="144" t="s">
        <v>355</v>
      </c>
      <c r="C62" s="142">
        <v>19297.9</v>
      </c>
      <c r="D62" s="142"/>
      <c r="E62" s="142"/>
      <c r="F62" s="142">
        <v>19297.9</v>
      </c>
    </row>
    <row r="63" spans="1:6" ht="45" customHeight="1">
      <c r="A63" s="146" t="s">
        <v>296</v>
      </c>
      <c r="B63" s="147" t="s">
        <v>367</v>
      </c>
      <c r="C63" s="142"/>
      <c r="D63" s="142">
        <v>57635.4</v>
      </c>
      <c r="E63" s="142"/>
      <c r="F63" s="142">
        <v>57635.4</v>
      </c>
    </row>
    <row r="64" spans="1:7" ht="32.25" customHeight="1">
      <c r="A64" s="146" t="s">
        <v>89</v>
      </c>
      <c r="B64" s="144" t="s">
        <v>593</v>
      </c>
      <c r="C64" s="142">
        <v>175000</v>
      </c>
      <c r="D64" s="142"/>
      <c r="E64" s="142"/>
      <c r="F64" s="142">
        <v>175000</v>
      </c>
      <c r="G64" s="102"/>
    </row>
    <row r="65" spans="1:7" ht="25.5">
      <c r="A65" s="146" t="s">
        <v>653</v>
      </c>
      <c r="B65" s="144" t="s">
        <v>240</v>
      </c>
      <c r="C65" s="142">
        <v>18411.7</v>
      </c>
      <c r="D65" s="142"/>
      <c r="E65" s="142"/>
      <c r="F65" s="142">
        <v>18411.7</v>
      </c>
      <c r="G65" s="103"/>
    </row>
    <row r="66" spans="1:10" ht="15.75">
      <c r="A66" s="146" t="s">
        <v>415</v>
      </c>
      <c r="B66" s="144" t="s">
        <v>416</v>
      </c>
      <c r="C66" s="142">
        <v>500</v>
      </c>
      <c r="D66" s="142"/>
      <c r="E66" s="142"/>
      <c r="F66" s="142">
        <v>500</v>
      </c>
      <c r="J66" s="95"/>
    </row>
    <row r="67" spans="1:6" ht="25.5">
      <c r="A67" s="146" t="s">
        <v>591</v>
      </c>
      <c r="B67" s="144" t="s">
        <v>811</v>
      </c>
      <c r="C67" s="142">
        <v>5468.8</v>
      </c>
      <c r="D67" s="142"/>
      <c r="E67" s="142"/>
      <c r="F67" s="142">
        <v>5468.8</v>
      </c>
    </row>
    <row r="68" spans="1:6" ht="63.75">
      <c r="A68" s="146" t="s">
        <v>758</v>
      </c>
      <c r="B68" s="144" t="s">
        <v>271</v>
      </c>
      <c r="C68" s="142">
        <v>28693.6</v>
      </c>
      <c r="D68" s="142"/>
      <c r="E68" s="142"/>
      <c r="F68" s="142">
        <v>28693.6</v>
      </c>
    </row>
    <row r="69" spans="1:6" ht="78" customHeight="1" hidden="1">
      <c r="A69" s="146" t="s">
        <v>242</v>
      </c>
      <c r="B69" s="144" t="s">
        <v>408</v>
      </c>
      <c r="C69" s="142"/>
      <c r="D69" s="142"/>
      <c r="E69" s="142"/>
      <c r="F69" s="142">
        <v>0</v>
      </c>
    </row>
    <row r="70" spans="1:6" ht="26.25" customHeight="1">
      <c r="A70" s="146" t="s">
        <v>574</v>
      </c>
      <c r="B70" s="144" t="s">
        <v>246</v>
      </c>
      <c r="C70" s="142">
        <v>200000</v>
      </c>
      <c r="D70" s="142"/>
      <c r="E70" s="142"/>
      <c r="F70" s="142">
        <v>200000</v>
      </c>
    </row>
    <row r="71" spans="1:6" s="37" customFormat="1" ht="15.75">
      <c r="A71" s="428" t="s">
        <v>603</v>
      </c>
      <c r="B71" s="428"/>
      <c r="C71" s="140">
        <v>10604368.899999999</v>
      </c>
      <c r="D71" s="140">
        <v>307487.9</v>
      </c>
      <c r="E71" s="140">
        <v>0</v>
      </c>
      <c r="F71" s="140">
        <v>10911856.799999999</v>
      </c>
    </row>
    <row r="72" spans="2:6" ht="12.75">
      <c r="B72" s="39"/>
      <c r="C72" s="20"/>
      <c r="D72" s="20"/>
      <c r="E72" s="20"/>
      <c r="F72" s="20"/>
    </row>
    <row r="73" spans="2:7" ht="12.75">
      <c r="B73" s="39"/>
      <c r="C73" s="20"/>
      <c r="D73" s="20"/>
      <c r="E73" s="40"/>
      <c r="F73" s="20"/>
      <c r="G73" s="41"/>
    </row>
    <row r="74" spans="2:7" ht="15.75">
      <c r="B74" s="39"/>
      <c r="C74" s="24"/>
      <c r="D74" s="24"/>
      <c r="E74" s="84"/>
      <c r="F74" s="24"/>
      <c r="G74" s="41"/>
    </row>
    <row r="75" spans="2:10" ht="12.75">
      <c r="B75" s="39"/>
      <c r="C75" s="20"/>
      <c r="D75" s="20"/>
      <c r="E75" s="20"/>
      <c r="F75" s="20"/>
      <c r="G75" s="41"/>
      <c r="H75" s="41"/>
      <c r="I75" s="41"/>
      <c r="J75" s="41"/>
    </row>
    <row r="76" spans="2:10" ht="12.75">
      <c r="B76" s="39"/>
      <c r="C76" s="42"/>
      <c r="D76" s="42"/>
      <c r="E76" s="42"/>
      <c r="F76" s="42"/>
      <c r="G76" s="41"/>
      <c r="H76" s="41"/>
      <c r="I76" s="41"/>
      <c r="J76" s="41"/>
    </row>
    <row r="77" spans="2:10" ht="12.75">
      <c r="B77" s="39"/>
      <c r="C77" s="42"/>
      <c r="D77" s="42"/>
      <c r="E77" s="42"/>
      <c r="F77" s="42"/>
      <c r="G77" s="41"/>
      <c r="H77" s="41"/>
      <c r="I77" s="41"/>
      <c r="J77" s="41"/>
    </row>
    <row r="78" spans="2:10" ht="12.75">
      <c r="B78" s="39"/>
      <c r="C78" s="42"/>
      <c r="D78" s="42"/>
      <c r="E78" s="42"/>
      <c r="F78" s="42"/>
      <c r="G78" s="41"/>
      <c r="H78" s="41"/>
      <c r="I78" s="41"/>
      <c r="J78" s="41"/>
    </row>
    <row r="79" spans="2:10" ht="12.75">
      <c r="B79" s="39"/>
      <c r="C79" s="42"/>
      <c r="D79" s="42"/>
      <c r="E79" s="42"/>
      <c r="F79" s="42"/>
      <c r="G79" s="41"/>
      <c r="H79" s="41"/>
      <c r="I79" s="41"/>
      <c r="J79" s="41"/>
    </row>
    <row r="80" spans="2:10" ht="12.75">
      <c r="B80" s="43"/>
      <c r="C80" s="42"/>
      <c r="D80" s="42"/>
      <c r="E80" s="42"/>
      <c r="F80" s="42"/>
      <c r="G80" s="41"/>
      <c r="H80" s="41"/>
      <c r="I80" s="41"/>
      <c r="J80" s="41"/>
    </row>
    <row r="81" spans="2:10" ht="12">
      <c r="B81" s="43"/>
      <c r="C81" s="41"/>
      <c r="D81" s="41"/>
      <c r="E81" s="41"/>
      <c r="F81" s="41"/>
      <c r="G81" s="41"/>
      <c r="H81" s="41"/>
      <c r="I81" s="41"/>
      <c r="J81" s="41"/>
    </row>
    <row r="82" spans="2:10" ht="12">
      <c r="B82" s="44"/>
      <c r="C82" s="40"/>
      <c r="D82" s="41"/>
      <c r="E82" s="41"/>
      <c r="F82" s="40"/>
      <c r="G82" s="41"/>
      <c r="H82" s="41"/>
      <c r="I82" s="41"/>
      <c r="J82" s="41"/>
    </row>
    <row r="83" spans="2:10" ht="12">
      <c r="B83" s="43"/>
      <c r="C83" s="41"/>
      <c r="D83" s="41"/>
      <c r="E83" s="41"/>
      <c r="F83" s="41"/>
      <c r="G83" s="41"/>
      <c r="H83" s="41"/>
      <c r="I83" s="41"/>
      <c r="J83" s="41"/>
    </row>
    <row r="84" spans="2:6" ht="12">
      <c r="B84" s="43"/>
      <c r="C84" s="40"/>
      <c r="D84" s="41"/>
      <c r="E84" s="41"/>
      <c r="F84" s="41"/>
    </row>
    <row r="85" spans="2:6" ht="12">
      <c r="B85" s="43"/>
      <c r="C85" s="41"/>
      <c r="D85" s="41"/>
      <c r="E85" s="41"/>
      <c r="F85" s="41"/>
    </row>
    <row r="86" spans="2:6" ht="12">
      <c r="B86" s="43"/>
      <c r="C86" s="41"/>
      <c r="D86" s="41"/>
      <c r="E86" s="41"/>
      <c r="F86" s="41"/>
    </row>
    <row r="87" spans="2:6" ht="12">
      <c r="B87" s="43"/>
      <c r="C87" s="41"/>
      <c r="D87" s="41"/>
      <c r="E87" s="41"/>
      <c r="F87" s="41"/>
    </row>
    <row r="88" spans="2:6" ht="12">
      <c r="B88" s="43"/>
      <c r="C88" s="41"/>
      <c r="D88" s="41"/>
      <c r="E88" s="41"/>
      <c r="F88" s="41"/>
    </row>
    <row r="89" spans="2:6" ht="12">
      <c r="B89" s="43"/>
      <c r="C89" s="41"/>
      <c r="D89" s="41"/>
      <c r="E89" s="41"/>
      <c r="F89" s="41"/>
    </row>
    <row r="90" ht="12">
      <c r="D90" s="38"/>
    </row>
  </sheetData>
  <mergeCells count="11">
    <mergeCell ref="D7:E7"/>
    <mergeCell ref="A49:B49"/>
    <mergeCell ref="D1:F1"/>
    <mergeCell ref="D2:F2"/>
    <mergeCell ref="D3:F3"/>
    <mergeCell ref="A5:F5"/>
    <mergeCell ref="F7:F8"/>
    <mergeCell ref="A71:B71"/>
    <mergeCell ref="A7:A8"/>
    <mergeCell ref="B7:B8"/>
    <mergeCell ref="C7:C8"/>
  </mergeCells>
  <printOptions/>
  <pageMargins left="1.1811023622047245" right="0.3937007874015748" top="0.7874015748031497" bottom="0.7874015748031497" header="0.2362204724409449" footer="0.11811023622047245"/>
  <pageSetup firstPageNumber="3" useFirstPageNumber="1" fitToHeight="2" fitToWidth="1" horizontalDpi="600" verticalDpi="600" orientation="portrait" paperSize="9" scale="64" r:id="rId1"/>
  <headerFooter alignWithMargins="0">
    <oddHeader>&amp;C&amp;P</oddHeader>
  </headerFooter>
  <rowBreaks count="1" manualBreakCount="1">
    <brk id="53" max="5" man="1"/>
  </rowBreaks>
</worksheet>
</file>

<file path=xl/worksheets/sheet2.xml><?xml version="1.0" encoding="utf-8"?>
<worksheet xmlns="http://schemas.openxmlformats.org/spreadsheetml/2006/main" xmlns:r="http://schemas.openxmlformats.org/officeDocument/2006/relationships">
  <sheetPr>
    <tabColor indexed="53"/>
  </sheetPr>
  <dimension ref="A1:AH469"/>
  <sheetViews>
    <sheetView view="pageBreakPreview" zoomScale="75" zoomScaleNormal="95" zoomScaleSheetLayoutView="75" workbookViewId="0" topLeftCell="A1">
      <pane xSplit="2" ySplit="12" topLeftCell="C89" activePane="bottomRight" state="frozen"/>
      <selection pane="topLeft" activeCell="C32" sqref="C32"/>
      <selection pane="topRight" activeCell="C32" sqref="C32"/>
      <selection pane="bottomLeft" activeCell="C32" sqref="C32"/>
      <selection pane="bottomRight" activeCell="A91" sqref="A91:IV100"/>
    </sheetView>
  </sheetViews>
  <sheetFormatPr defaultColWidth="9.00390625" defaultRowHeight="12.75"/>
  <cols>
    <col min="1" max="1" width="9.125" style="57" customWidth="1"/>
    <col min="2" max="2" width="53.375" style="2" customWidth="1"/>
    <col min="3" max="3" width="13.25390625" style="3" customWidth="1"/>
    <col min="4" max="4" width="12.875" style="3" customWidth="1"/>
    <col min="5" max="5" width="12.375" style="3" customWidth="1"/>
    <col min="6" max="6" width="13.125" style="3" customWidth="1"/>
    <col min="7" max="7" width="12.75390625" style="3" customWidth="1"/>
    <col min="8" max="8" width="12.625" style="3" customWidth="1"/>
    <col min="9" max="9" width="13.875" style="3" bestFit="1" customWidth="1"/>
    <col min="10" max="10" width="9.375" style="3" bestFit="1" customWidth="1"/>
    <col min="11" max="11" width="15.25390625" style="3" customWidth="1"/>
    <col min="12" max="16384" width="8.875" style="3" customWidth="1"/>
  </cols>
  <sheetData>
    <row r="1" spans="7:9" ht="18.75">
      <c r="G1" s="442" t="s">
        <v>37</v>
      </c>
      <c r="H1" s="442"/>
      <c r="I1" s="442"/>
    </row>
    <row r="2" spans="7:9" ht="18.75">
      <c r="G2" s="442" t="s">
        <v>580</v>
      </c>
      <c r="H2" s="442"/>
      <c r="I2" s="442"/>
    </row>
    <row r="3" spans="7:9" ht="18.75">
      <c r="G3" s="442"/>
      <c r="H3" s="442"/>
      <c r="I3" s="442"/>
    </row>
    <row r="5" spans="2:7" ht="13.5" customHeight="1">
      <c r="B5" s="1"/>
      <c r="C5" s="6"/>
      <c r="D5" s="6"/>
      <c r="E5" s="6"/>
      <c r="F5" s="6"/>
      <c r="G5" s="6"/>
    </row>
    <row r="6" spans="1:9" ht="16.5">
      <c r="A6" s="437" t="s">
        <v>173</v>
      </c>
      <c r="B6" s="437"/>
      <c r="C6" s="437"/>
      <c r="D6" s="437"/>
      <c r="E6" s="437"/>
      <c r="F6" s="437"/>
      <c r="G6" s="437"/>
      <c r="H6" s="437"/>
      <c r="I6" s="437"/>
    </row>
    <row r="7" spans="1:9" ht="16.5">
      <c r="A7" s="437" t="s">
        <v>731</v>
      </c>
      <c r="B7" s="437"/>
      <c r="C7" s="437"/>
      <c r="D7" s="437"/>
      <c r="E7" s="437"/>
      <c r="F7" s="437"/>
      <c r="G7" s="437"/>
      <c r="H7" s="437"/>
      <c r="I7" s="437"/>
    </row>
    <row r="8" spans="6:9" ht="15">
      <c r="F8" s="8"/>
      <c r="H8" s="9"/>
      <c r="I8" s="3" t="s">
        <v>452</v>
      </c>
    </row>
    <row r="9" spans="1:9" s="11" customFormat="1" ht="25.5" customHeight="1">
      <c r="A9" s="438" t="s">
        <v>732</v>
      </c>
      <c r="B9" s="431" t="s">
        <v>733</v>
      </c>
      <c r="C9" s="432" t="s">
        <v>97</v>
      </c>
      <c r="D9" s="432"/>
      <c r="E9" s="432"/>
      <c r="F9" s="432"/>
      <c r="G9" s="431" t="s">
        <v>734</v>
      </c>
      <c r="H9" s="431"/>
      <c r="I9" s="431" t="s">
        <v>451</v>
      </c>
    </row>
    <row r="10" spans="1:9" s="11" customFormat="1" ht="26.25" customHeight="1">
      <c r="A10" s="438"/>
      <c r="B10" s="431"/>
      <c r="C10" s="432" t="s">
        <v>735</v>
      </c>
      <c r="D10" s="432" t="s">
        <v>768</v>
      </c>
      <c r="E10" s="432"/>
      <c r="F10" s="432"/>
      <c r="G10" s="432" t="s">
        <v>735</v>
      </c>
      <c r="H10" s="61" t="s">
        <v>768</v>
      </c>
      <c r="I10" s="431"/>
    </row>
    <row r="11" spans="1:9" s="11" customFormat="1" ht="51">
      <c r="A11" s="438"/>
      <c r="B11" s="431"/>
      <c r="C11" s="432"/>
      <c r="D11" s="61" t="s">
        <v>440</v>
      </c>
      <c r="E11" s="61" t="s">
        <v>441</v>
      </c>
      <c r="F11" s="61" t="s">
        <v>159</v>
      </c>
      <c r="G11" s="432"/>
      <c r="H11" s="61" t="s">
        <v>450</v>
      </c>
      <c r="I11" s="431"/>
    </row>
    <row r="12" spans="1:9" ht="14.25" customHeight="1">
      <c r="A12" s="64">
        <v>1</v>
      </c>
      <c r="B12" s="91">
        <v>2</v>
      </c>
      <c r="C12" s="92">
        <v>3</v>
      </c>
      <c r="D12" s="92">
        <v>4</v>
      </c>
      <c r="E12" s="92">
        <v>5</v>
      </c>
      <c r="F12" s="92">
        <v>6</v>
      </c>
      <c r="G12" s="92">
        <v>7</v>
      </c>
      <c r="H12" s="92">
        <v>8</v>
      </c>
      <c r="I12" s="92">
        <v>9</v>
      </c>
    </row>
    <row r="13" spans="1:9" s="10" customFormat="1" ht="15.75">
      <c r="A13" s="149" t="s">
        <v>311</v>
      </c>
      <c r="B13" s="150" t="s">
        <v>432</v>
      </c>
      <c r="C13" s="151">
        <v>17908.7</v>
      </c>
      <c r="D13" s="151">
        <v>4801</v>
      </c>
      <c r="E13" s="151">
        <v>2547.7</v>
      </c>
      <c r="F13" s="151">
        <v>10560</v>
      </c>
      <c r="G13" s="151">
        <v>2013.3</v>
      </c>
      <c r="H13" s="151">
        <v>2013.3</v>
      </c>
      <c r="I13" s="151">
        <v>19922</v>
      </c>
    </row>
    <row r="14" spans="1:10" ht="15.75">
      <c r="A14" s="153" t="s">
        <v>312</v>
      </c>
      <c r="B14" s="154" t="s">
        <v>57</v>
      </c>
      <c r="C14" s="155">
        <v>17908.7</v>
      </c>
      <c r="D14" s="156">
        <v>4801</v>
      </c>
      <c r="E14" s="156">
        <v>2547.7</v>
      </c>
      <c r="F14" s="156">
        <v>10560</v>
      </c>
      <c r="G14" s="157">
        <v>2013.3</v>
      </c>
      <c r="H14" s="156">
        <v>2013.3</v>
      </c>
      <c r="I14" s="156">
        <v>19922</v>
      </c>
      <c r="J14" s="10"/>
    </row>
    <row r="15" spans="1:10" s="11" customFormat="1" ht="15.75">
      <c r="A15" s="149" t="s">
        <v>313</v>
      </c>
      <c r="B15" s="158" t="s">
        <v>58</v>
      </c>
      <c r="C15" s="151">
        <v>1164266.7</v>
      </c>
      <c r="D15" s="159">
        <v>489797.4</v>
      </c>
      <c r="E15" s="159">
        <v>135445</v>
      </c>
      <c r="F15" s="159">
        <v>539024.3</v>
      </c>
      <c r="G15" s="160">
        <v>67867</v>
      </c>
      <c r="H15" s="159">
        <v>9635.4</v>
      </c>
      <c r="I15" s="159">
        <v>1232133.7</v>
      </c>
      <c r="J15" s="10"/>
    </row>
    <row r="16" spans="1:34" ht="15.75">
      <c r="A16" s="153" t="s">
        <v>310</v>
      </c>
      <c r="B16" s="154" t="s">
        <v>59</v>
      </c>
      <c r="C16" s="155">
        <v>162</v>
      </c>
      <c r="D16" s="156"/>
      <c r="E16" s="156"/>
      <c r="F16" s="156">
        <v>162</v>
      </c>
      <c r="G16" s="157"/>
      <c r="H16" s="156"/>
      <c r="I16" s="156">
        <v>162</v>
      </c>
      <c r="J16" s="10"/>
      <c r="K16" s="52"/>
      <c r="L16" s="52"/>
      <c r="M16" s="52"/>
      <c r="N16" s="52"/>
      <c r="O16" s="52"/>
      <c r="P16" s="52"/>
      <c r="Q16" s="52"/>
      <c r="R16" s="52"/>
      <c r="S16" s="52"/>
      <c r="T16" s="52"/>
      <c r="U16" s="52"/>
      <c r="V16" s="52"/>
      <c r="W16" s="52"/>
      <c r="X16" s="52"/>
      <c r="Y16" s="52"/>
      <c r="Z16" s="52"/>
      <c r="AA16" s="52"/>
      <c r="AB16" s="52"/>
      <c r="AC16" s="52"/>
      <c r="AD16" s="52"/>
      <c r="AE16" s="52"/>
      <c r="AF16" s="52"/>
      <c r="AG16" s="52"/>
      <c r="AH16" s="52"/>
    </row>
    <row r="17" spans="1:34" ht="30">
      <c r="A17" s="161" t="s">
        <v>632</v>
      </c>
      <c r="B17" s="154" t="s">
        <v>634</v>
      </c>
      <c r="C17" s="155">
        <v>461810</v>
      </c>
      <c r="D17" s="156">
        <v>204000</v>
      </c>
      <c r="E17" s="156">
        <v>53708.7</v>
      </c>
      <c r="F17" s="156">
        <v>204101.3</v>
      </c>
      <c r="G17" s="157">
        <v>36034.7</v>
      </c>
      <c r="H17" s="156">
        <v>1500</v>
      </c>
      <c r="I17" s="156">
        <v>497844.7</v>
      </c>
      <c r="J17" s="10"/>
      <c r="K17" s="52"/>
      <c r="L17" s="52"/>
      <c r="M17" s="52"/>
      <c r="N17" s="52"/>
      <c r="O17" s="52"/>
      <c r="P17" s="52"/>
      <c r="Q17" s="52"/>
      <c r="R17" s="52"/>
      <c r="S17" s="52"/>
      <c r="T17" s="52"/>
      <c r="U17" s="52"/>
      <c r="V17" s="52"/>
      <c r="W17" s="52"/>
      <c r="X17" s="52"/>
      <c r="Y17" s="52"/>
      <c r="Z17" s="52"/>
      <c r="AA17" s="52"/>
      <c r="AB17" s="52"/>
      <c r="AC17" s="52"/>
      <c r="AD17" s="52"/>
      <c r="AE17" s="52"/>
      <c r="AF17" s="52"/>
      <c r="AG17" s="52"/>
      <c r="AH17" s="52"/>
    </row>
    <row r="18" spans="1:10" s="11" customFormat="1" ht="15.75">
      <c r="A18" s="149" t="s">
        <v>314</v>
      </c>
      <c r="B18" s="150" t="s">
        <v>60</v>
      </c>
      <c r="C18" s="151">
        <v>2172650.4</v>
      </c>
      <c r="D18" s="151">
        <v>885919.1</v>
      </c>
      <c r="E18" s="151">
        <v>140710.6</v>
      </c>
      <c r="F18" s="151">
        <v>1146020.7</v>
      </c>
      <c r="G18" s="160">
        <v>180854.6</v>
      </c>
      <c r="H18" s="151">
        <v>142975.6</v>
      </c>
      <c r="I18" s="151">
        <v>2353505</v>
      </c>
      <c r="J18" s="152"/>
    </row>
    <row r="19" spans="1:10" s="11" customFormat="1" ht="15.75">
      <c r="A19" s="149"/>
      <c r="B19" s="158" t="s">
        <v>768</v>
      </c>
      <c r="C19" s="155"/>
      <c r="D19" s="159"/>
      <c r="E19" s="159"/>
      <c r="F19" s="159"/>
      <c r="G19" s="160"/>
      <c r="H19" s="159"/>
      <c r="I19" s="160"/>
      <c r="J19" s="10"/>
    </row>
    <row r="20" spans="1:10" s="11" customFormat="1" ht="63.75">
      <c r="A20" s="149"/>
      <c r="B20" s="242" t="s">
        <v>514</v>
      </c>
      <c r="C20" s="155">
        <v>500</v>
      </c>
      <c r="D20" s="159"/>
      <c r="E20" s="159"/>
      <c r="F20" s="156">
        <v>500</v>
      </c>
      <c r="G20" s="160"/>
      <c r="H20" s="159"/>
      <c r="I20" s="157">
        <v>500</v>
      </c>
      <c r="J20" s="10"/>
    </row>
    <row r="21" spans="1:10" s="11" customFormat="1" ht="25.5">
      <c r="A21" s="153" t="s">
        <v>319</v>
      </c>
      <c r="B21" s="179" t="s">
        <v>766</v>
      </c>
      <c r="C21" s="155">
        <v>59718.3</v>
      </c>
      <c r="D21" s="156"/>
      <c r="E21" s="156"/>
      <c r="F21" s="156">
        <v>59718.3</v>
      </c>
      <c r="G21" s="157"/>
      <c r="H21" s="156"/>
      <c r="I21" s="157">
        <v>59718.3</v>
      </c>
      <c r="J21" s="10"/>
    </row>
    <row r="22" spans="1:10" s="11" customFormat="1" ht="25.5">
      <c r="A22" s="153"/>
      <c r="B22" s="179" t="s">
        <v>592</v>
      </c>
      <c r="C22" s="155">
        <v>150957.8</v>
      </c>
      <c r="D22" s="156"/>
      <c r="E22" s="156"/>
      <c r="F22" s="156">
        <v>150957.8</v>
      </c>
      <c r="G22" s="157"/>
      <c r="H22" s="156"/>
      <c r="I22" s="157">
        <v>150957.8</v>
      </c>
      <c r="J22" s="10"/>
    </row>
    <row r="23" spans="1:10" s="11" customFormat="1" ht="15.75">
      <c r="A23" s="153"/>
      <c r="B23" s="179" t="s">
        <v>131</v>
      </c>
      <c r="C23" s="155">
        <v>215918.3</v>
      </c>
      <c r="D23" s="156"/>
      <c r="E23" s="156"/>
      <c r="F23" s="156">
        <v>215918.3</v>
      </c>
      <c r="G23" s="157"/>
      <c r="H23" s="156"/>
      <c r="I23" s="157">
        <v>215918.3</v>
      </c>
      <c r="J23" s="10"/>
    </row>
    <row r="24" spans="1:10" s="11" customFormat="1" ht="25.5">
      <c r="A24" s="153"/>
      <c r="B24" s="179" t="s">
        <v>371</v>
      </c>
      <c r="C24" s="155">
        <v>68886.9</v>
      </c>
      <c r="D24" s="180">
        <v>0</v>
      </c>
      <c r="E24" s="180">
        <v>0</v>
      </c>
      <c r="F24" s="156">
        <v>68886.9</v>
      </c>
      <c r="G24" s="156">
        <v>40000</v>
      </c>
      <c r="H24" s="156">
        <v>40000</v>
      </c>
      <c r="I24" s="157">
        <v>108886.9</v>
      </c>
      <c r="J24" s="10"/>
    </row>
    <row r="25" spans="1:10" s="11" customFormat="1" ht="25.5">
      <c r="A25" s="153"/>
      <c r="B25" s="179" t="s">
        <v>353</v>
      </c>
      <c r="C25" s="155">
        <v>31177.3</v>
      </c>
      <c r="D25" s="180"/>
      <c r="E25" s="180"/>
      <c r="F25" s="156">
        <v>31177.3</v>
      </c>
      <c r="G25" s="156"/>
      <c r="H25" s="156"/>
      <c r="I25" s="157">
        <v>31177.3</v>
      </c>
      <c r="J25" s="10"/>
    </row>
    <row r="26" spans="1:10" s="11" customFormat="1" ht="25.5">
      <c r="A26" s="153"/>
      <c r="B26" s="179" t="s">
        <v>538</v>
      </c>
      <c r="C26" s="155">
        <v>19297.9</v>
      </c>
      <c r="D26" s="180"/>
      <c r="E26" s="180"/>
      <c r="F26" s="156">
        <v>19297.9</v>
      </c>
      <c r="G26" s="156"/>
      <c r="H26" s="156"/>
      <c r="I26" s="157">
        <v>19297.9</v>
      </c>
      <c r="J26" s="10"/>
    </row>
    <row r="27" spans="1:10" s="11" customFormat="1" ht="25.5">
      <c r="A27" s="153"/>
      <c r="B27" s="144" t="s">
        <v>241</v>
      </c>
      <c r="C27" s="155">
        <v>18411.7</v>
      </c>
      <c r="D27" s="180"/>
      <c r="E27" s="180"/>
      <c r="F27" s="156">
        <v>18411.7</v>
      </c>
      <c r="G27" s="156"/>
      <c r="H27" s="156"/>
      <c r="I27" s="157">
        <v>18411.7</v>
      </c>
      <c r="J27" s="10"/>
    </row>
    <row r="28" spans="1:10" s="11" customFormat="1" ht="58.5" customHeight="1">
      <c r="A28" s="153"/>
      <c r="B28" s="179" t="s">
        <v>381</v>
      </c>
      <c r="C28" s="155"/>
      <c r="D28" s="156"/>
      <c r="E28" s="156"/>
      <c r="F28" s="156"/>
      <c r="G28" s="157">
        <v>40000</v>
      </c>
      <c r="H28" s="156">
        <v>40000</v>
      </c>
      <c r="I28" s="157">
        <v>40000</v>
      </c>
      <c r="J28" s="10"/>
    </row>
    <row r="29" spans="1:10" s="11" customFormat="1" ht="15.75">
      <c r="A29" s="149" t="s">
        <v>315</v>
      </c>
      <c r="B29" s="158" t="s">
        <v>70</v>
      </c>
      <c r="C29" s="151">
        <v>336650.7</v>
      </c>
      <c r="D29" s="159">
        <v>108123.3</v>
      </c>
      <c r="E29" s="159">
        <v>31068.4</v>
      </c>
      <c r="F29" s="159">
        <v>197459</v>
      </c>
      <c r="G29" s="159">
        <v>51079.3</v>
      </c>
      <c r="H29" s="159">
        <v>1500</v>
      </c>
      <c r="I29" s="160">
        <v>387730</v>
      </c>
      <c r="J29" s="10"/>
    </row>
    <row r="30" spans="1:10" ht="120">
      <c r="A30" s="161" t="s">
        <v>303</v>
      </c>
      <c r="B30" s="154" t="s">
        <v>382</v>
      </c>
      <c r="C30" s="155">
        <v>240618</v>
      </c>
      <c r="D30" s="156">
        <v>104325.4</v>
      </c>
      <c r="E30" s="156">
        <v>29782.7</v>
      </c>
      <c r="F30" s="156">
        <v>106509.9</v>
      </c>
      <c r="G30" s="157">
        <v>51079.3</v>
      </c>
      <c r="H30" s="156">
        <v>1500</v>
      </c>
      <c r="I30" s="157">
        <v>291697.3</v>
      </c>
      <c r="J30" s="10"/>
    </row>
    <row r="31" spans="1:10" ht="109.5" customHeight="1">
      <c r="A31" s="161" t="s">
        <v>573</v>
      </c>
      <c r="B31" s="154" t="s">
        <v>208</v>
      </c>
      <c r="C31" s="155">
        <v>65735.6</v>
      </c>
      <c r="D31" s="156">
        <v>301.8</v>
      </c>
      <c r="E31" s="156">
        <v>26.6</v>
      </c>
      <c r="F31" s="156">
        <v>65407.2</v>
      </c>
      <c r="G31" s="157"/>
      <c r="H31" s="156"/>
      <c r="I31" s="157">
        <v>65735.6</v>
      </c>
      <c r="J31" s="10"/>
    </row>
    <row r="32" spans="1:10" ht="131.25" customHeight="1">
      <c r="A32" s="161" t="s">
        <v>669</v>
      </c>
      <c r="B32" s="154" t="s">
        <v>495</v>
      </c>
      <c r="C32" s="155">
        <v>30297.1</v>
      </c>
      <c r="D32" s="156">
        <v>3496.1</v>
      </c>
      <c r="E32" s="156">
        <v>1259.1</v>
      </c>
      <c r="F32" s="156">
        <v>25541.9</v>
      </c>
      <c r="G32" s="157"/>
      <c r="H32" s="156"/>
      <c r="I32" s="160">
        <v>30297.1</v>
      </c>
      <c r="J32" s="10"/>
    </row>
    <row r="33" spans="1:10" s="11" customFormat="1" ht="15.75">
      <c r="A33" s="149" t="s">
        <v>202</v>
      </c>
      <c r="B33" s="187" t="s">
        <v>203</v>
      </c>
      <c r="C33" s="151">
        <v>75114.9</v>
      </c>
      <c r="D33" s="151"/>
      <c r="E33" s="151"/>
      <c r="F33" s="151">
        <v>75114.9</v>
      </c>
      <c r="G33" s="151">
        <v>209779</v>
      </c>
      <c r="H33" s="151">
        <v>209779</v>
      </c>
      <c r="I33" s="160">
        <v>284893.9</v>
      </c>
      <c r="J33" s="10"/>
    </row>
    <row r="34" spans="1:10" s="11" customFormat="1" ht="15.75">
      <c r="A34" s="153" t="s">
        <v>72</v>
      </c>
      <c r="B34" s="154" t="s">
        <v>770</v>
      </c>
      <c r="C34" s="155">
        <v>54811.5</v>
      </c>
      <c r="D34" s="159"/>
      <c r="E34" s="159"/>
      <c r="F34" s="156">
        <v>54811.5</v>
      </c>
      <c r="G34" s="157">
        <v>3000</v>
      </c>
      <c r="H34" s="157">
        <v>3000</v>
      </c>
      <c r="I34" s="157">
        <v>57811.5</v>
      </c>
      <c r="J34" s="10"/>
    </row>
    <row r="35" spans="1:10" s="107" customFormat="1" ht="15.75">
      <c r="A35" s="444" t="s">
        <v>204</v>
      </c>
      <c r="B35" s="154" t="s">
        <v>531</v>
      </c>
      <c r="C35" s="155">
        <v>20303.4</v>
      </c>
      <c r="D35" s="156"/>
      <c r="E35" s="156"/>
      <c r="F35" s="156">
        <v>20303.4</v>
      </c>
      <c r="G35" s="157">
        <v>206779</v>
      </c>
      <c r="H35" s="156">
        <v>206779</v>
      </c>
      <c r="I35" s="157">
        <v>227082.4</v>
      </c>
      <c r="J35" s="106"/>
    </row>
    <row r="36" spans="1:10" ht="45.75" customHeight="1">
      <c r="A36" s="445"/>
      <c r="B36" s="154" t="s">
        <v>343</v>
      </c>
      <c r="C36" s="155"/>
      <c r="D36" s="156"/>
      <c r="E36" s="156"/>
      <c r="F36" s="156"/>
      <c r="G36" s="157">
        <v>200000</v>
      </c>
      <c r="H36" s="156">
        <v>200000</v>
      </c>
      <c r="I36" s="157">
        <v>200000</v>
      </c>
      <c r="J36" s="10"/>
    </row>
    <row r="37" spans="1:10" s="11" customFormat="1" ht="15.75">
      <c r="A37" s="64">
        <v>110000</v>
      </c>
      <c r="B37" s="187" t="s">
        <v>157</v>
      </c>
      <c r="C37" s="151">
        <v>181646.2</v>
      </c>
      <c r="D37" s="159">
        <v>18417.5</v>
      </c>
      <c r="E37" s="159">
        <v>3238.5</v>
      </c>
      <c r="F37" s="159">
        <v>159990.2</v>
      </c>
      <c r="G37" s="160">
        <v>2822.9</v>
      </c>
      <c r="H37" s="159">
        <v>1198</v>
      </c>
      <c r="I37" s="160">
        <v>184469.1</v>
      </c>
      <c r="J37" s="10"/>
    </row>
    <row r="38" spans="1:10" ht="15.75">
      <c r="A38" s="148" t="s">
        <v>782</v>
      </c>
      <c r="B38" s="154" t="s">
        <v>158</v>
      </c>
      <c r="C38" s="155">
        <v>108346.9</v>
      </c>
      <c r="D38" s="156"/>
      <c r="E38" s="156"/>
      <c r="F38" s="156">
        <v>108346.9</v>
      </c>
      <c r="G38" s="157"/>
      <c r="H38" s="156"/>
      <c r="I38" s="157">
        <v>108346.9</v>
      </c>
      <c r="J38" s="10"/>
    </row>
    <row r="39" spans="1:10" ht="25.5">
      <c r="A39" s="148" t="s">
        <v>783</v>
      </c>
      <c r="B39" s="154" t="s">
        <v>759</v>
      </c>
      <c r="C39" s="155">
        <v>36514.1</v>
      </c>
      <c r="D39" s="156">
        <v>209.4</v>
      </c>
      <c r="E39" s="156">
        <v>22</v>
      </c>
      <c r="F39" s="156">
        <v>36282.7</v>
      </c>
      <c r="G39" s="157">
        <v>299</v>
      </c>
      <c r="H39" s="156">
        <v>299</v>
      </c>
      <c r="I39" s="157">
        <v>36813.1</v>
      </c>
      <c r="J39" s="10"/>
    </row>
    <row r="40" spans="1:10" ht="15.75">
      <c r="A40" s="148">
        <v>110300</v>
      </c>
      <c r="B40" s="154" t="s">
        <v>760</v>
      </c>
      <c r="C40" s="155">
        <v>1990.6</v>
      </c>
      <c r="D40" s="156"/>
      <c r="E40" s="156"/>
      <c r="F40" s="156">
        <v>1990.6</v>
      </c>
      <c r="G40" s="157"/>
      <c r="H40" s="156"/>
      <c r="I40" s="157">
        <v>1990.6</v>
      </c>
      <c r="J40" s="10"/>
    </row>
    <row r="41" spans="1:10" ht="15.75">
      <c r="A41" s="148" t="s">
        <v>299</v>
      </c>
      <c r="B41" s="154" t="s">
        <v>761</v>
      </c>
      <c r="C41" s="155">
        <v>1677.2</v>
      </c>
      <c r="D41" s="156"/>
      <c r="E41" s="156"/>
      <c r="F41" s="156">
        <v>1677.2</v>
      </c>
      <c r="G41" s="157"/>
      <c r="H41" s="156"/>
      <c r="I41" s="157">
        <v>1677.2</v>
      </c>
      <c r="J41" s="10"/>
    </row>
    <row r="42" spans="1:10" s="11" customFormat="1" ht="15.75">
      <c r="A42" s="64">
        <v>120000</v>
      </c>
      <c r="B42" s="150" t="s">
        <v>762</v>
      </c>
      <c r="C42" s="151">
        <v>3428.1</v>
      </c>
      <c r="D42" s="151"/>
      <c r="E42" s="151"/>
      <c r="F42" s="151">
        <v>3428.1</v>
      </c>
      <c r="G42" s="160"/>
      <c r="H42" s="151"/>
      <c r="I42" s="160">
        <v>3428.1</v>
      </c>
      <c r="J42" s="10"/>
    </row>
    <row r="43" spans="1:10" s="11" customFormat="1" ht="15.75">
      <c r="A43" s="148" t="s">
        <v>335</v>
      </c>
      <c r="B43" s="207" t="s">
        <v>336</v>
      </c>
      <c r="C43" s="155">
        <v>1375.9</v>
      </c>
      <c r="D43" s="155"/>
      <c r="E43" s="155"/>
      <c r="F43" s="155">
        <v>1375.9</v>
      </c>
      <c r="G43" s="157"/>
      <c r="H43" s="155"/>
      <c r="I43" s="157">
        <v>1375.9</v>
      </c>
      <c r="J43" s="10"/>
    </row>
    <row r="44" spans="1:10" s="11" customFormat="1" ht="15.75">
      <c r="A44" s="148" t="s">
        <v>532</v>
      </c>
      <c r="B44" s="207" t="s">
        <v>533</v>
      </c>
      <c r="C44" s="155">
        <v>1490</v>
      </c>
      <c r="D44" s="155"/>
      <c r="E44" s="155"/>
      <c r="F44" s="155">
        <v>1490</v>
      </c>
      <c r="G44" s="157"/>
      <c r="H44" s="155"/>
      <c r="I44" s="157">
        <v>1490</v>
      </c>
      <c r="J44" s="10"/>
    </row>
    <row r="45" spans="1:10" ht="15.75">
      <c r="A45" s="148">
        <v>120300</v>
      </c>
      <c r="B45" s="154" t="s">
        <v>763</v>
      </c>
      <c r="C45" s="155">
        <v>562.2</v>
      </c>
      <c r="D45" s="156"/>
      <c r="E45" s="156"/>
      <c r="F45" s="156">
        <v>562.2</v>
      </c>
      <c r="G45" s="157"/>
      <c r="H45" s="156"/>
      <c r="I45" s="157">
        <v>562.2</v>
      </c>
      <c r="J45" s="10"/>
    </row>
    <row r="46" spans="1:10" s="11" customFormat="1" ht="15.75">
      <c r="A46" s="64">
        <v>130000</v>
      </c>
      <c r="B46" s="187" t="s">
        <v>764</v>
      </c>
      <c r="C46" s="151">
        <v>64932</v>
      </c>
      <c r="D46" s="159">
        <v>17540.2</v>
      </c>
      <c r="E46" s="159">
        <v>567.7</v>
      </c>
      <c r="F46" s="159">
        <v>46824.1</v>
      </c>
      <c r="G46" s="160">
        <v>9126.1</v>
      </c>
      <c r="H46" s="160">
        <v>9126.1</v>
      </c>
      <c r="I46" s="160">
        <v>74058.1</v>
      </c>
      <c r="J46" s="10"/>
    </row>
    <row r="47" spans="1:10" ht="15.75">
      <c r="A47" s="148" t="s">
        <v>358</v>
      </c>
      <c r="B47" s="154" t="s">
        <v>359</v>
      </c>
      <c r="C47" s="155">
        <v>1050</v>
      </c>
      <c r="D47" s="156"/>
      <c r="E47" s="156"/>
      <c r="F47" s="156">
        <v>1050</v>
      </c>
      <c r="G47" s="157">
        <v>300</v>
      </c>
      <c r="H47" s="157">
        <v>300</v>
      </c>
      <c r="I47" s="157">
        <v>1350</v>
      </c>
      <c r="J47" s="14"/>
    </row>
    <row r="48" spans="1:10" s="11" customFormat="1" ht="36" customHeight="1">
      <c r="A48" s="443" t="s">
        <v>403</v>
      </c>
      <c r="B48" s="154" t="s">
        <v>630</v>
      </c>
      <c r="C48" s="155"/>
      <c r="D48" s="156"/>
      <c r="E48" s="156"/>
      <c r="F48" s="156"/>
      <c r="G48" s="156">
        <v>8826.1</v>
      </c>
      <c r="H48" s="156">
        <v>8826.1</v>
      </c>
      <c r="I48" s="157">
        <v>8826.1</v>
      </c>
      <c r="J48" s="10"/>
    </row>
    <row r="49" spans="1:10" s="11" customFormat="1" ht="51">
      <c r="A49" s="443"/>
      <c r="B49" s="154" t="s">
        <v>409</v>
      </c>
      <c r="C49" s="155"/>
      <c r="D49" s="156"/>
      <c r="E49" s="156"/>
      <c r="F49" s="156"/>
      <c r="G49" s="156">
        <v>5705.4</v>
      </c>
      <c r="H49" s="156">
        <v>5705.4</v>
      </c>
      <c r="I49" s="157">
        <v>5705.4</v>
      </c>
      <c r="J49" s="10"/>
    </row>
    <row r="50" spans="1:10" s="11" customFormat="1" ht="15.75">
      <c r="A50" s="64" t="s">
        <v>92</v>
      </c>
      <c r="B50" s="187" t="s">
        <v>94</v>
      </c>
      <c r="C50" s="151">
        <v>0</v>
      </c>
      <c r="D50" s="159">
        <v>0</v>
      </c>
      <c r="E50" s="159">
        <v>0</v>
      </c>
      <c r="F50" s="159">
        <v>0</v>
      </c>
      <c r="G50" s="159">
        <v>224055.5</v>
      </c>
      <c r="H50" s="159">
        <v>224055.5</v>
      </c>
      <c r="I50" s="160">
        <v>224055.5</v>
      </c>
      <c r="J50" s="152"/>
    </row>
    <row r="51" spans="1:10" ht="15.75">
      <c r="A51" s="443" t="s">
        <v>93</v>
      </c>
      <c r="B51" s="154" t="s">
        <v>714</v>
      </c>
      <c r="C51" s="155"/>
      <c r="D51" s="180">
        <v>0</v>
      </c>
      <c r="E51" s="180">
        <v>0</v>
      </c>
      <c r="F51" s="180">
        <v>0</v>
      </c>
      <c r="G51" s="156">
        <v>224055.5</v>
      </c>
      <c r="H51" s="156">
        <v>224055.5</v>
      </c>
      <c r="I51" s="157">
        <v>224055.5</v>
      </c>
      <c r="J51" s="152"/>
    </row>
    <row r="52" spans="1:10" ht="63.75">
      <c r="A52" s="443"/>
      <c r="B52" s="154" t="s">
        <v>150</v>
      </c>
      <c r="C52" s="155"/>
      <c r="D52" s="180"/>
      <c r="E52" s="180"/>
      <c r="F52" s="180"/>
      <c r="G52" s="157">
        <v>20000</v>
      </c>
      <c r="H52" s="156">
        <v>20000</v>
      </c>
      <c r="I52" s="157">
        <v>20000</v>
      </c>
      <c r="J52" s="10"/>
    </row>
    <row r="53" spans="1:10" ht="38.25">
      <c r="A53" s="443"/>
      <c r="B53" s="154" t="s">
        <v>472</v>
      </c>
      <c r="C53" s="155"/>
      <c r="D53" s="180"/>
      <c r="E53" s="180"/>
      <c r="F53" s="180"/>
      <c r="G53" s="157">
        <v>175000</v>
      </c>
      <c r="H53" s="156">
        <v>175000</v>
      </c>
      <c r="I53" s="157">
        <v>175000</v>
      </c>
      <c r="J53" s="10"/>
    </row>
    <row r="54" spans="1:10" ht="25.5" hidden="1">
      <c r="A54" s="148" t="s">
        <v>536</v>
      </c>
      <c r="B54" s="154" t="s">
        <v>537</v>
      </c>
      <c r="C54" s="155"/>
      <c r="D54" s="180"/>
      <c r="E54" s="180"/>
      <c r="F54" s="180"/>
      <c r="G54" s="157"/>
      <c r="H54" s="156">
        <v>0</v>
      </c>
      <c r="I54" s="157">
        <v>0</v>
      </c>
      <c r="J54" s="10"/>
    </row>
    <row r="55" spans="1:10" s="11" customFormat="1" ht="28.5">
      <c r="A55" s="64" t="s">
        <v>357</v>
      </c>
      <c r="B55" s="187" t="s">
        <v>372</v>
      </c>
      <c r="C55" s="151">
        <v>150</v>
      </c>
      <c r="D55" s="159"/>
      <c r="E55" s="159"/>
      <c r="F55" s="159">
        <v>150</v>
      </c>
      <c r="G55" s="159">
        <v>100</v>
      </c>
      <c r="H55" s="159">
        <v>100</v>
      </c>
      <c r="I55" s="160">
        <v>250</v>
      </c>
      <c r="J55" s="10"/>
    </row>
    <row r="56" spans="1:10" ht="25.5">
      <c r="A56" s="148" t="s">
        <v>373</v>
      </c>
      <c r="B56" s="154" t="s">
        <v>374</v>
      </c>
      <c r="C56" s="155">
        <v>150</v>
      </c>
      <c r="D56" s="156"/>
      <c r="E56" s="156"/>
      <c r="F56" s="156">
        <v>150</v>
      </c>
      <c r="G56" s="157">
        <v>100</v>
      </c>
      <c r="H56" s="156">
        <v>100</v>
      </c>
      <c r="I56" s="157">
        <v>250</v>
      </c>
      <c r="J56" s="10"/>
    </row>
    <row r="57" spans="1:10" s="11" customFormat="1" ht="30" customHeight="1">
      <c r="A57" s="64">
        <v>170000</v>
      </c>
      <c r="B57" s="187" t="s">
        <v>765</v>
      </c>
      <c r="C57" s="151">
        <v>4518.2</v>
      </c>
      <c r="D57" s="203">
        <v>0</v>
      </c>
      <c r="E57" s="203">
        <v>0</v>
      </c>
      <c r="F57" s="159">
        <v>4518.2</v>
      </c>
      <c r="G57" s="159">
        <v>10872.1</v>
      </c>
      <c r="H57" s="203">
        <v>0</v>
      </c>
      <c r="I57" s="160">
        <v>15390.3</v>
      </c>
      <c r="J57" s="10"/>
    </row>
    <row r="58" spans="1:10" ht="15.75">
      <c r="A58" s="148" t="s">
        <v>47</v>
      </c>
      <c r="B58" s="154" t="s">
        <v>48</v>
      </c>
      <c r="C58" s="155">
        <v>29.1</v>
      </c>
      <c r="D58" s="180"/>
      <c r="E58" s="180"/>
      <c r="F58" s="156">
        <v>29.1</v>
      </c>
      <c r="G58" s="156"/>
      <c r="H58" s="180"/>
      <c r="I58" s="157">
        <v>29.1</v>
      </c>
      <c r="J58" s="10"/>
    </row>
    <row r="59" spans="1:10" ht="25.5">
      <c r="A59" s="148">
        <v>170703</v>
      </c>
      <c r="B59" s="154" t="s">
        <v>40</v>
      </c>
      <c r="C59" s="155"/>
      <c r="D59" s="156"/>
      <c r="E59" s="156"/>
      <c r="F59" s="156"/>
      <c r="G59" s="157">
        <v>10872.1</v>
      </c>
      <c r="H59" s="156"/>
      <c r="I59" s="157">
        <v>10872.1</v>
      </c>
      <c r="J59" s="10"/>
    </row>
    <row r="60" spans="1:10" ht="15.75">
      <c r="A60" s="148" t="s">
        <v>322</v>
      </c>
      <c r="B60" s="154" t="s">
        <v>460</v>
      </c>
      <c r="C60" s="155">
        <v>4489.1</v>
      </c>
      <c r="D60" s="156"/>
      <c r="E60" s="156"/>
      <c r="F60" s="156">
        <v>4489.1</v>
      </c>
      <c r="G60" s="160"/>
      <c r="H60" s="159"/>
      <c r="I60" s="157">
        <v>4489.1</v>
      </c>
      <c r="J60" s="10"/>
    </row>
    <row r="61" spans="1:10" s="11" customFormat="1" ht="25.5">
      <c r="A61" s="64" t="s">
        <v>301</v>
      </c>
      <c r="B61" s="187" t="s">
        <v>175</v>
      </c>
      <c r="C61" s="151">
        <v>7600</v>
      </c>
      <c r="D61" s="159"/>
      <c r="E61" s="159"/>
      <c r="F61" s="379">
        <v>7600</v>
      </c>
      <c r="G61" s="160">
        <v>0</v>
      </c>
      <c r="H61" s="159">
        <v>0</v>
      </c>
      <c r="I61" s="160">
        <v>7600</v>
      </c>
      <c r="J61" s="152"/>
    </row>
    <row r="62" spans="1:10" s="11" customFormat="1" ht="19.5" customHeight="1">
      <c r="A62" s="64" t="s">
        <v>100</v>
      </c>
      <c r="B62" s="187" t="s">
        <v>101</v>
      </c>
      <c r="C62" s="151">
        <v>963.3</v>
      </c>
      <c r="D62" s="159"/>
      <c r="E62" s="159"/>
      <c r="F62" s="159">
        <v>963.3</v>
      </c>
      <c r="G62" s="160"/>
      <c r="H62" s="159"/>
      <c r="I62" s="160">
        <v>963.3</v>
      </c>
      <c r="J62" s="10"/>
    </row>
    <row r="63" spans="1:10" s="11" customFormat="1" ht="38.25">
      <c r="A63" s="64" t="s">
        <v>635</v>
      </c>
      <c r="B63" s="187" t="s">
        <v>582</v>
      </c>
      <c r="C63" s="151"/>
      <c r="D63" s="159"/>
      <c r="E63" s="159"/>
      <c r="F63" s="159"/>
      <c r="G63" s="160">
        <v>777</v>
      </c>
      <c r="H63" s="159">
        <v>777</v>
      </c>
      <c r="I63" s="160">
        <v>777</v>
      </c>
      <c r="J63" s="10"/>
    </row>
    <row r="64" spans="1:10" s="11" customFormat="1" ht="15.75">
      <c r="A64" s="64" t="s">
        <v>808</v>
      </c>
      <c r="B64" s="187" t="s">
        <v>807</v>
      </c>
      <c r="C64" s="151">
        <v>1029.1</v>
      </c>
      <c r="D64" s="159"/>
      <c r="E64" s="159"/>
      <c r="F64" s="159">
        <v>1029.1</v>
      </c>
      <c r="G64" s="160"/>
      <c r="H64" s="159"/>
      <c r="I64" s="160">
        <v>1029.1</v>
      </c>
      <c r="J64" s="10"/>
    </row>
    <row r="65" spans="1:10" s="11" customFormat="1" ht="25.5">
      <c r="A65" s="64" t="s">
        <v>98</v>
      </c>
      <c r="B65" s="187" t="s">
        <v>99</v>
      </c>
      <c r="C65" s="151">
        <v>2645.5</v>
      </c>
      <c r="D65" s="203">
        <v>0</v>
      </c>
      <c r="E65" s="203">
        <v>0</v>
      </c>
      <c r="F65" s="159">
        <v>2645.5</v>
      </c>
      <c r="G65" s="159"/>
      <c r="H65" s="159"/>
      <c r="I65" s="160">
        <v>2645.5</v>
      </c>
      <c r="J65" s="10"/>
    </row>
    <row r="66" spans="1:10" ht="25.5" hidden="1">
      <c r="A66" s="148" t="s">
        <v>534</v>
      </c>
      <c r="B66" s="154" t="s">
        <v>535</v>
      </c>
      <c r="C66" s="155">
        <v>0</v>
      </c>
      <c r="D66" s="180"/>
      <c r="E66" s="180"/>
      <c r="F66" s="156"/>
      <c r="G66" s="156"/>
      <c r="H66" s="156"/>
      <c r="I66" s="157">
        <v>0</v>
      </c>
      <c r="J66" s="10"/>
    </row>
    <row r="67" spans="1:10" ht="15.75">
      <c r="A67" s="148" t="s">
        <v>461</v>
      </c>
      <c r="B67" s="154" t="s">
        <v>462</v>
      </c>
      <c r="C67" s="155">
        <v>2645.5</v>
      </c>
      <c r="D67" s="156"/>
      <c r="E67" s="156"/>
      <c r="F67" s="156">
        <v>2645.5</v>
      </c>
      <c r="G67" s="157"/>
      <c r="H67" s="156"/>
      <c r="I67" s="157">
        <v>2645.5</v>
      </c>
      <c r="J67" s="10"/>
    </row>
    <row r="68" spans="1:10" s="108" customFormat="1" ht="15.75">
      <c r="A68" s="149">
        <v>240000</v>
      </c>
      <c r="B68" s="187" t="s">
        <v>42</v>
      </c>
      <c r="C68" s="151"/>
      <c r="D68" s="159"/>
      <c r="E68" s="159"/>
      <c r="F68" s="159"/>
      <c r="G68" s="160">
        <v>268244.3</v>
      </c>
      <c r="H68" s="203">
        <v>0</v>
      </c>
      <c r="I68" s="160">
        <v>268244.3</v>
      </c>
      <c r="J68" s="106"/>
    </row>
    <row r="69" spans="1:10" s="107" customFormat="1" ht="75">
      <c r="A69" s="153" t="s">
        <v>468</v>
      </c>
      <c r="B69" s="154" t="s">
        <v>43</v>
      </c>
      <c r="C69" s="155"/>
      <c r="D69" s="156"/>
      <c r="E69" s="156"/>
      <c r="F69" s="156"/>
      <c r="G69" s="157">
        <v>268244.3</v>
      </c>
      <c r="H69" s="156"/>
      <c r="I69" s="157">
        <v>268244.3</v>
      </c>
      <c r="J69" s="106"/>
    </row>
    <row r="70" spans="1:10" s="11" customFormat="1" ht="15.75">
      <c r="A70" s="64">
        <v>250000</v>
      </c>
      <c r="B70" s="187" t="s">
        <v>491</v>
      </c>
      <c r="C70" s="151">
        <v>14914.2</v>
      </c>
      <c r="D70" s="203">
        <v>0</v>
      </c>
      <c r="E70" s="203">
        <v>0</v>
      </c>
      <c r="F70" s="159">
        <v>14914.2</v>
      </c>
      <c r="G70" s="159">
        <v>191743.3</v>
      </c>
      <c r="H70" s="159">
        <v>145829.9</v>
      </c>
      <c r="I70" s="160">
        <v>206657.5</v>
      </c>
      <c r="J70" s="10"/>
    </row>
    <row r="71" spans="1:10" ht="15.75">
      <c r="A71" s="148">
        <v>250102</v>
      </c>
      <c r="B71" s="154" t="s">
        <v>44</v>
      </c>
      <c r="C71" s="155">
        <v>10000</v>
      </c>
      <c r="D71" s="156"/>
      <c r="E71" s="156"/>
      <c r="F71" s="156">
        <v>10000</v>
      </c>
      <c r="G71" s="157"/>
      <c r="H71" s="156"/>
      <c r="I71" s="157">
        <v>10000</v>
      </c>
      <c r="J71" s="10"/>
    </row>
    <row r="72" spans="1:10" ht="38.25">
      <c r="A72" s="148" t="s">
        <v>693</v>
      </c>
      <c r="B72" s="154" t="s">
        <v>694</v>
      </c>
      <c r="C72" s="155">
        <v>202.2</v>
      </c>
      <c r="D72" s="156"/>
      <c r="E72" s="156"/>
      <c r="F72" s="156">
        <v>202.2</v>
      </c>
      <c r="G72" s="157"/>
      <c r="H72" s="156"/>
      <c r="I72" s="157">
        <v>202.2</v>
      </c>
      <c r="J72" s="10"/>
    </row>
    <row r="73" spans="1:10" ht="25.5">
      <c r="A73" s="148" t="s">
        <v>562</v>
      </c>
      <c r="B73" s="154" t="s">
        <v>563</v>
      </c>
      <c r="C73" s="155">
        <v>2800.3</v>
      </c>
      <c r="D73" s="156"/>
      <c r="E73" s="156"/>
      <c r="F73" s="156">
        <v>2800.3</v>
      </c>
      <c r="G73" s="157">
        <v>191743.3</v>
      </c>
      <c r="H73" s="157">
        <v>145829.9</v>
      </c>
      <c r="I73" s="157">
        <v>194543.6</v>
      </c>
      <c r="J73" s="10"/>
    </row>
    <row r="74" spans="1:10" ht="15.75">
      <c r="A74" s="148">
        <v>250404</v>
      </c>
      <c r="B74" s="154" t="s">
        <v>742</v>
      </c>
      <c r="C74" s="155">
        <v>1911.7</v>
      </c>
      <c r="D74" s="156"/>
      <c r="E74" s="156"/>
      <c r="F74" s="156">
        <v>1911.7</v>
      </c>
      <c r="G74" s="157"/>
      <c r="H74" s="156"/>
      <c r="I74" s="157">
        <v>1911.7</v>
      </c>
      <c r="J74" s="10"/>
    </row>
    <row r="75" spans="1:10" s="11" customFormat="1" ht="15.75">
      <c r="A75" s="64"/>
      <c r="B75" s="187" t="s">
        <v>333</v>
      </c>
      <c r="C75" s="151">
        <v>4048418</v>
      </c>
      <c r="D75" s="151">
        <v>1524598.5</v>
      </c>
      <c r="E75" s="151">
        <v>313577.9</v>
      </c>
      <c r="F75" s="151">
        <v>2210241.6</v>
      </c>
      <c r="G75" s="151">
        <v>1219334.4</v>
      </c>
      <c r="H75" s="151">
        <v>746989.8</v>
      </c>
      <c r="I75" s="151">
        <v>5267752.4</v>
      </c>
      <c r="J75" s="10"/>
    </row>
    <row r="76" spans="1:10" s="11" customFormat="1" ht="24" customHeight="1">
      <c r="A76" s="148" t="s">
        <v>465</v>
      </c>
      <c r="B76" s="141" t="s">
        <v>234</v>
      </c>
      <c r="C76" s="155">
        <v>92891.3</v>
      </c>
      <c r="D76" s="213"/>
      <c r="E76" s="213"/>
      <c r="F76" s="213">
        <v>92891.3</v>
      </c>
      <c r="G76" s="160"/>
      <c r="H76" s="213"/>
      <c r="I76" s="157">
        <v>92891.3</v>
      </c>
      <c r="J76" s="10"/>
    </row>
    <row r="77" spans="1:10" ht="15.75">
      <c r="A77" s="148" t="s">
        <v>168</v>
      </c>
      <c r="B77" s="201" t="s">
        <v>817</v>
      </c>
      <c r="C77" s="155">
        <v>1687041.8</v>
      </c>
      <c r="D77" s="156"/>
      <c r="E77" s="156"/>
      <c r="F77" s="156">
        <v>1687041.8</v>
      </c>
      <c r="G77" s="157"/>
      <c r="H77" s="156"/>
      <c r="I77" s="157">
        <v>1687041.8</v>
      </c>
      <c r="J77" s="10"/>
    </row>
    <row r="78" spans="1:10" s="107" customFormat="1" ht="60" customHeight="1">
      <c r="A78" s="148" t="s">
        <v>778</v>
      </c>
      <c r="B78" s="211" t="s">
        <v>155</v>
      </c>
      <c r="C78" s="156">
        <v>3121888.9</v>
      </c>
      <c r="D78" s="213"/>
      <c r="E78" s="213"/>
      <c r="F78" s="213">
        <v>3121888.9</v>
      </c>
      <c r="G78" s="160"/>
      <c r="H78" s="160"/>
      <c r="I78" s="157">
        <v>3121888.9</v>
      </c>
      <c r="J78" s="106"/>
    </row>
    <row r="79" spans="1:10" ht="93" customHeight="1">
      <c r="A79" s="148" t="s">
        <v>785</v>
      </c>
      <c r="B79" s="215" t="s">
        <v>332</v>
      </c>
      <c r="C79" s="155">
        <v>828716</v>
      </c>
      <c r="D79" s="213"/>
      <c r="E79" s="213"/>
      <c r="F79" s="213">
        <v>828716</v>
      </c>
      <c r="G79" s="157"/>
      <c r="H79" s="213"/>
      <c r="I79" s="157">
        <v>828716</v>
      </c>
      <c r="J79" s="10"/>
    </row>
    <row r="80" spans="1:10" ht="186" customHeight="1">
      <c r="A80" s="148" t="s">
        <v>786</v>
      </c>
      <c r="B80" s="144" t="s">
        <v>108</v>
      </c>
      <c r="C80" s="155">
        <v>237229.4</v>
      </c>
      <c r="D80" s="156"/>
      <c r="E80" s="156"/>
      <c r="F80" s="156">
        <v>237229.4</v>
      </c>
      <c r="G80" s="160"/>
      <c r="H80" s="156"/>
      <c r="I80" s="157">
        <v>237229.4</v>
      </c>
      <c r="J80" s="10"/>
    </row>
    <row r="81" spans="1:10" s="11" customFormat="1" ht="57" customHeight="1">
      <c r="A81" s="148" t="s">
        <v>297</v>
      </c>
      <c r="B81" s="154" t="s">
        <v>579</v>
      </c>
      <c r="C81" s="155">
        <v>131647.9</v>
      </c>
      <c r="D81" s="156"/>
      <c r="E81" s="156"/>
      <c r="F81" s="156">
        <v>131647.9</v>
      </c>
      <c r="G81" s="157"/>
      <c r="H81" s="156"/>
      <c r="I81" s="157">
        <v>131647.9</v>
      </c>
      <c r="J81" s="10"/>
    </row>
    <row r="82" spans="1:10" s="108" customFormat="1" ht="38.25">
      <c r="A82" s="439" t="s">
        <v>784</v>
      </c>
      <c r="B82" s="144" t="s">
        <v>743</v>
      </c>
      <c r="C82" s="155">
        <v>602.5</v>
      </c>
      <c r="D82" s="180">
        <v>0</v>
      </c>
      <c r="E82" s="180">
        <v>0</v>
      </c>
      <c r="F82" s="156">
        <v>602.5</v>
      </c>
      <c r="G82" s="156">
        <v>2687.4</v>
      </c>
      <c r="H82" s="156">
        <v>552.2</v>
      </c>
      <c r="I82" s="157">
        <v>3289.9</v>
      </c>
      <c r="J82" s="106"/>
    </row>
    <row r="83" spans="1:10" s="108" customFormat="1" ht="30" customHeight="1">
      <c r="A83" s="440"/>
      <c r="B83" s="144" t="s">
        <v>802</v>
      </c>
      <c r="C83" s="155"/>
      <c r="D83" s="180"/>
      <c r="E83" s="180"/>
      <c r="F83" s="156"/>
      <c r="G83" s="156">
        <v>2135.2</v>
      </c>
      <c r="H83" s="180"/>
      <c r="I83" s="157">
        <v>2135.2</v>
      </c>
      <c r="J83" s="106"/>
    </row>
    <row r="84" spans="1:10" s="11" customFormat="1" ht="30" customHeight="1">
      <c r="A84" s="440"/>
      <c r="B84" s="144" t="s">
        <v>713</v>
      </c>
      <c r="C84" s="155">
        <v>156</v>
      </c>
      <c r="D84" s="156"/>
      <c r="E84" s="156"/>
      <c r="F84" s="156">
        <v>156</v>
      </c>
      <c r="G84" s="157"/>
      <c r="H84" s="156"/>
      <c r="I84" s="157">
        <v>156</v>
      </c>
      <c r="J84" s="10"/>
    </row>
    <row r="85" spans="1:10" s="11" customFormat="1" ht="38.25">
      <c r="A85" s="440"/>
      <c r="B85" s="144" t="s">
        <v>375</v>
      </c>
      <c r="C85" s="155"/>
      <c r="D85" s="156"/>
      <c r="E85" s="156"/>
      <c r="F85" s="156"/>
      <c r="G85" s="157">
        <v>525</v>
      </c>
      <c r="H85" s="156">
        <v>525</v>
      </c>
      <c r="I85" s="157">
        <v>525</v>
      </c>
      <c r="J85" s="10"/>
    </row>
    <row r="86" spans="1:10" s="11" customFormat="1" ht="38.25">
      <c r="A86" s="441"/>
      <c r="B86" s="144" t="s">
        <v>712</v>
      </c>
      <c r="C86" s="155">
        <v>446.5</v>
      </c>
      <c r="D86" s="156"/>
      <c r="E86" s="156"/>
      <c r="F86" s="156">
        <v>446.5</v>
      </c>
      <c r="G86" s="157">
        <v>27.2</v>
      </c>
      <c r="H86" s="156">
        <v>27.2</v>
      </c>
      <c r="I86" s="157">
        <v>473.7</v>
      </c>
      <c r="J86" s="10"/>
    </row>
    <row r="87" spans="1:10" s="107" customFormat="1" ht="47.25" customHeight="1">
      <c r="A87" s="148" t="s">
        <v>642</v>
      </c>
      <c r="B87" s="147" t="s">
        <v>643</v>
      </c>
      <c r="C87" s="155">
        <v>0</v>
      </c>
      <c r="D87" s="155"/>
      <c r="E87" s="155"/>
      <c r="F87" s="155"/>
      <c r="G87" s="155">
        <v>57635.4</v>
      </c>
      <c r="H87" s="155"/>
      <c r="I87" s="157">
        <v>57635.4</v>
      </c>
      <c r="J87" s="106"/>
    </row>
    <row r="88" spans="1:10" s="11" customFormat="1" ht="81.75" customHeight="1">
      <c r="A88" s="148" t="s">
        <v>466</v>
      </c>
      <c r="B88" s="147" t="s">
        <v>167</v>
      </c>
      <c r="C88" s="155">
        <v>28693.6</v>
      </c>
      <c r="D88" s="155"/>
      <c r="E88" s="155"/>
      <c r="F88" s="155">
        <v>28693.6</v>
      </c>
      <c r="G88" s="155"/>
      <c r="H88" s="155"/>
      <c r="I88" s="157">
        <v>28693.6</v>
      </c>
      <c r="J88" s="10"/>
    </row>
    <row r="89" spans="1:10" s="11" customFormat="1" ht="16.5" customHeight="1">
      <c r="A89" s="148" t="s">
        <v>238</v>
      </c>
      <c r="B89" s="147" t="s">
        <v>239</v>
      </c>
      <c r="C89" s="155">
        <v>10037.7</v>
      </c>
      <c r="D89" s="155"/>
      <c r="E89" s="155"/>
      <c r="F89" s="155">
        <v>10037.7</v>
      </c>
      <c r="G89" s="155"/>
      <c r="H89" s="155"/>
      <c r="I89" s="157">
        <v>10037.7</v>
      </c>
      <c r="J89" s="10"/>
    </row>
    <row r="90" spans="1:10" s="11" customFormat="1" ht="15.75">
      <c r="A90" s="436" t="s">
        <v>154</v>
      </c>
      <c r="B90" s="436"/>
      <c r="C90" s="217">
        <v>10187167.1</v>
      </c>
      <c r="D90" s="217">
        <v>1524598.5</v>
      </c>
      <c r="E90" s="217">
        <v>313577.9</v>
      </c>
      <c r="F90" s="217">
        <v>8348990.7</v>
      </c>
      <c r="G90" s="217">
        <v>1279657.2</v>
      </c>
      <c r="H90" s="217">
        <v>747542</v>
      </c>
      <c r="I90" s="160">
        <v>11466824.299999999</v>
      </c>
      <c r="J90" s="10"/>
    </row>
    <row r="91" spans="2:10" ht="15">
      <c r="B91" s="17"/>
      <c r="C91" s="13"/>
      <c r="D91" s="13"/>
      <c r="E91" s="13"/>
      <c r="F91" s="13"/>
      <c r="G91" s="13"/>
      <c r="H91" s="13"/>
      <c r="I91" s="13"/>
      <c r="J91" s="10"/>
    </row>
    <row r="92" spans="2:10" ht="15">
      <c r="B92" s="17"/>
      <c r="C92" s="13"/>
      <c r="D92" s="13"/>
      <c r="E92" s="13"/>
      <c r="F92" s="13"/>
      <c r="G92" s="13"/>
      <c r="H92" s="13"/>
      <c r="I92" s="13"/>
      <c r="J92" s="10"/>
    </row>
    <row r="93" spans="2:10" ht="15">
      <c r="B93" s="17"/>
      <c r="I93" s="13"/>
      <c r="J93" s="10"/>
    </row>
    <row r="94" spans="2:10" ht="15">
      <c r="B94" s="17"/>
      <c r="G94" s="13"/>
      <c r="J94" s="10"/>
    </row>
    <row r="95" spans="2:10" ht="15">
      <c r="B95" s="17"/>
      <c r="C95" s="13"/>
      <c r="G95" s="13"/>
      <c r="J95" s="10"/>
    </row>
    <row r="96" spans="2:10" ht="15">
      <c r="B96" s="17"/>
      <c r="J96" s="10"/>
    </row>
    <row r="97" spans="2:10" ht="15">
      <c r="B97" s="17"/>
      <c r="J97" s="10"/>
    </row>
    <row r="98" spans="2:10" ht="15">
      <c r="B98" s="17"/>
      <c r="J98" s="10"/>
    </row>
    <row r="99" spans="2:10" ht="15">
      <c r="B99" s="17"/>
      <c r="J99" s="10"/>
    </row>
    <row r="100" spans="2:10" ht="15">
      <c r="B100" s="17"/>
      <c r="J100" s="10"/>
    </row>
    <row r="101" spans="2:10" ht="15">
      <c r="B101" s="17"/>
      <c r="J101" s="10"/>
    </row>
    <row r="102" spans="2:10" ht="15">
      <c r="B102" s="17"/>
      <c r="J102" s="10"/>
    </row>
    <row r="103" spans="2:10" ht="15">
      <c r="B103" s="17"/>
      <c r="J103" s="10"/>
    </row>
    <row r="104" spans="2:10" ht="15">
      <c r="B104" s="17"/>
      <c r="J104" s="10"/>
    </row>
    <row r="105" spans="2:10" ht="15">
      <c r="B105" s="17"/>
      <c r="J105" s="10"/>
    </row>
    <row r="106" spans="2:10" ht="15">
      <c r="B106" s="17"/>
      <c r="J106" s="10"/>
    </row>
    <row r="107" spans="2:10" ht="15">
      <c r="B107" s="17"/>
      <c r="J107" s="10"/>
    </row>
    <row r="108" spans="2:10" ht="15">
      <c r="B108" s="17"/>
      <c r="J108" s="10"/>
    </row>
    <row r="109" spans="2:10" ht="15">
      <c r="B109" s="17"/>
      <c r="J109" s="10"/>
    </row>
    <row r="110" spans="2:10" ht="15">
      <c r="B110" s="17"/>
      <c r="J110" s="10"/>
    </row>
    <row r="111" spans="2:10" ht="15">
      <c r="B111" s="17"/>
      <c r="J111" s="10"/>
    </row>
    <row r="112" spans="2:10" ht="15">
      <c r="B112" s="17"/>
      <c r="J112" s="10"/>
    </row>
    <row r="113" spans="2:10" ht="15">
      <c r="B113" s="17"/>
      <c r="J113" s="10"/>
    </row>
    <row r="114" spans="2:10" ht="15">
      <c r="B114" s="17"/>
      <c r="J114" s="10"/>
    </row>
    <row r="115" ht="15">
      <c r="B115" s="17"/>
    </row>
    <row r="116" ht="15">
      <c r="B116" s="17"/>
    </row>
    <row r="117" ht="15">
      <c r="B117" s="17"/>
    </row>
    <row r="118" ht="15">
      <c r="B118" s="17"/>
    </row>
    <row r="119" ht="15">
      <c r="B119" s="17"/>
    </row>
    <row r="120" ht="15">
      <c r="B120" s="17"/>
    </row>
    <row r="121" ht="15">
      <c r="B121" s="17"/>
    </row>
    <row r="122" ht="15">
      <c r="B122" s="17"/>
    </row>
    <row r="123" ht="15">
      <c r="B123" s="17"/>
    </row>
    <row r="124" ht="15">
      <c r="B124" s="17"/>
    </row>
    <row r="125" ht="15">
      <c r="B125" s="17"/>
    </row>
    <row r="126" ht="15">
      <c r="B126" s="17"/>
    </row>
    <row r="127" ht="15">
      <c r="B127" s="17"/>
    </row>
    <row r="128" ht="15">
      <c r="B128" s="17"/>
    </row>
    <row r="129" ht="15">
      <c r="B129" s="17"/>
    </row>
    <row r="130" ht="15">
      <c r="B130" s="17"/>
    </row>
    <row r="131" ht="15">
      <c r="B131" s="17"/>
    </row>
    <row r="132" ht="15">
      <c r="B132" s="17"/>
    </row>
    <row r="133" ht="15">
      <c r="B133" s="17"/>
    </row>
    <row r="134" ht="15">
      <c r="B134" s="17"/>
    </row>
    <row r="135" ht="15">
      <c r="B135" s="17"/>
    </row>
    <row r="136" ht="15">
      <c r="B136" s="17"/>
    </row>
    <row r="137" ht="15">
      <c r="B137" s="17"/>
    </row>
    <row r="138" ht="15">
      <c r="B138" s="17"/>
    </row>
    <row r="139" ht="15">
      <c r="B139" s="17"/>
    </row>
    <row r="140" ht="15">
      <c r="B140" s="17"/>
    </row>
    <row r="141" ht="15">
      <c r="B141" s="17"/>
    </row>
    <row r="142" ht="15">
      <c r="B142" s="17"/>
    </row>
    <row r="143" ht="15">
      <c r="B143" s="17"/>
    </row>
    <row r="144" ht="15">
      <c r="B144" s="17"/>
    </row>
    <row r="145" ht="15">
      <c r="B145" s="17"/>
    </row>
    <row r="146" ht="15">
      <c r="B146" s="17"/>
    </row>
    <row r="147" ht="15">
      <c r="B147" s="17"/>
    </row>
    <row r="148" ht="15">
      <c r="B148" s="17"/>
    </row>
    <row r="149" ht="15">
      <c r="B149" s="17"/>
    </row>
    <row r="150" ht="15">
      <c r="B150" s="17"/>
    </row>
    <row r="151" ht="15">
      <c r="B151" s="17"/>
    </row>
    <row r="152" ht="15">
      <c r="B152" s="17"/>
    </row>
    <row r="153" ht="15">
      <c r="B153" s="17"/>
    </row>
    <row r="154" ht="15">
      <c r="B154" s="17"/>
    </row>
    <row r="155" ht="15">
      <c r="B155" s="17"/>
    </row>
    <row r="156" ht="15">
      <c r="B156" s="17"/>
    </row>
    <row r="157" ht="15">
      <c r="B157" s="17"/>
    </row>
    <row r="158" ht="15">
      <c r="B158" s="17"/>
    </row>
    <row r="159" ht="15">
      <c r="B159" s="17"/>
    </row>
    <row r="160" ht="15">
      <c r="B160" s="17"/>
    </row>
    <row r="161" ht="15">
      <c r="B161" s="17"/>
    </row>
    <row r="162" ht="15">
      <c r="B162" s="17"/>
    </row>
    <row r="163" ht="15">
      <c r="B163" s="17"/>
    </row>
    <row r="164" ht="15">
      <c r="B164" s="17"/>
    </row>
    <row r="165" ht="15">
      <c r="B165" s="17"/>
    </row>
    <row r="166" ht="15">
      <c r="B166" s="17"/>
    </row>
    <row r="167" ht="15">
      <c r="B167" s="17"/>
    </row>
    <row r="168" ht="15">
      <c r="B168" s="17"/>
    </row>
    <row r="169" ht="15">
      <c r="B169" s="17"/>
    </row>
    <row r="170" ht="15">
      <c r="B170" s="17"/>
    </row>
    <row r="171" ht="15">
      <c r="B171" s="17"/>
    </row>
    <row r="172" ht="15">
      <c r="B172" s="17"/>
    </row>
    <row r="173" ht="15">
      <c r="B173" s="17"/>
    </row>
    <row r="174" ht="15">
      <c r="B174" s="17"/>
    </row>
    <row r="175" ht="15">
      <c r="B175" s="17"/>
    </row>
    <row r="176" ht="15">
      <c r="B176" s="17"/>
    </row>
    <row r="177" ht="15">
      <c r="B177" s="17"/>
    </row>
    <row r="178" ht="15">
      <c r="B178" s="17"/>
    </row>
    <row r="179" ht="15">
      <c r="B179" s="17"/>
    </row>
    <row r="180" ht="15">
      <c r="B180" s="17"/>
    </row>
    <row r="181" ht="15">
      <c r="B181" s="17"/>
    </row>
    <row r="182" ht="15">
      <c r="B182" s="17"/>
    </row>
    <row r="183" ht="15">
      <c r="B183" s="17"/>
    </row>
    <row r="184" ht="15">
      <c r="B184" s="17"/>
    </row>
    <row r="185" ht="15">
      <c r="B185" s="17"/>
    </row>
    <row r="186" ht="15">
      <c r="B186" s="17"/>
    </row>
    <row r="187" ht="15">
      <c r="B187" s="17"/>
    </row>
    <row r="188" ht="15">
      <c r="B188" s="17"/>
    </row>
    <row r="189" ht="15">
      <c r="B189" s="17"/>
    </row>
    <row r="190" ht="15">
      <c r="B190" s="17"/>
    </row>
    <row r="191" ht="15">
      <c r="B191" s="17"/>
    </row>
    <row r="192" ht="15">
      <c r="B192" s="17"/>
    </row>
    <row r="193" ht="15">
      <c r="B193" s="17"/>
    </row>
    <row r="194" ht="15">
      <c r="B194" s="17"/>
    </row>
    <row r="195" ht="15">
      <c r="B195" s="17"/>
    </row>
    <row r="196" ht="15">
      <c r="B196" s="17"/>
    </row>
    <row r="197" ht="15">
      <c r="B197" s="17"/>
    </row>
    <row r="198" ht="15">
      <c r="B198" s="17"/>
    </row>
    <row r="199" ht="15">
      <c r="B199" s="17"/>
    </row>
    <row r="200" ht="15">
      <c r="B200" s="17"/>
    </row>
    <row r="201" ht="15">
      <c r="B201" s="17"/>
    </row>
    <row r="202" ht="15">
      <c r="B202" s="17"/>
    </row>
    <row r="203" ht="15">
      <c r="B203" s="17"/>
    </row>
    <row r="204" ht="15">
      <c r="B204" s="17"/>
    </row>
    <row r="205" ht="15">
      <c r="B205" s="17"/>
    </row>
    <row r="206" ht="15">
      <c r="B206" s="17"/>
    </row>
    <row r="207" ht="15">
      <c r="B207" s="17"/>
    </row>
    <row r="208" ht="15">
      <c r="B208" s="17"/>
    </row>
    <row r="209" ht="15">
      <c r="B209" s="17"/>
    </row>
    <row r="210" ht="15">
      <c r="B210" s="17"/>
    </row>
    <row r="211" ht="15">
      <c r="B211" s="17"/>
    </row>
    <row r="212" ht="15">
      <c r="B212" s="17"/>
    </row>
    <row r="213" ht="15">
      <c r="B213" s="17"/>
    </row>
    <row r="214" ht="15">
      <c r="B214" s="17"/>
    </row>
    <row r="215" ht="15">
      <c r="B215" s="17"/>
    </row>
    <row r="216" ht="15">
      <c r="B216" s="17"/>
    </row>
    <row r="217" ht="15">
      <c r="B217" s="17"/>
    </row>
    <row r="218" ht="15">
      <c r="B218" s="17"/>
    </row>
    <row r="219" ht="15">
      <c r="B219" s="17"/>
    </row>
    <row r="220" ht="15">
      <c r="B220" s="17"/>
    </row>
    <row r="221" ht="15">
      <c r="B221" s="17"/>
    </row>
    <row r="222" ht="15">
      <c r="B222" s="17"/>
    </row>
    <row r="223" ht="15">
      <c r="B223" s="17"/>
    </row>
    <row r="224" ht="15">
      <c r="B224" s="17"/>
    </row>
    <row r="225" ht="15">
      <c r="B225" s="17"/>
    </row>
    <row r="226" ht="15">
      <c r="B226" s="17"/>
    </row>
    <row r="227" ht="15">
      <c r="B227" s="17"/>
    </row>
    <row r="228" ht="15">
      <c r="B228" s="17"/>
    </row>
    <row r="229" ht="15">
      <c r="B229" s="17"/>
    </row>
    <row r="230" ht="15">
      <c r="B230" s="17"/>
    </row>
    <row r="231" ht="15">
      <c r="B231" s="17"/>
    </row>
    <row r="232" ht="15">
      <c r="B232" s="17"/>
    </row>
    <row r="233" ht="15">
      <c r="B233" s="17"/>
    </row>
    <row r="234" ht="15">
      <c r="B234" s="17"/>
    </row>
    <row r="235" ht="15">
      <c r="B235" s="17"/>
    </row>
    <row r="236" ht="15">
      <c r="B236" s="17"/>
    </row>
    <row r="237" ht="15">
      <c r="B237" s="17"/>
    </row>
    <row r="238" ht="15">
      <c r="B238" s="17"/>
    </row>
    <row r="239" ht="15">
      <c r="B239" s="17"/>
    </row>
    <row r="240" ht="15">
      <c r="B240" s="17"/>
    </row>
    <row r="241" ht="15">
      <c r="B241" s="17"/>
    </row>
    <row r="242" ht="15">
      <c r="B242" s="17"/>
    </row>
    <row r="243" ht="15">
      <c r="B243" s="17"/>
    </row>
    <row r="244" ht="15">
      <c r="B244" s="17"/>
    </row>
    <row r="245" ht="15">
      <c r="B245" s="17"/>
    </row>
    <row r="246" ht="15">
      <c r="B246" s="17"/>
    </row>
    <row r="247" ht="15">
      <c r="B247" s="17"/>
    </row>
    <row r="248" ht="15">
      <c r="B248" s="17"/>
    </row>
    <row r="249" ht="15">
      <c r="B249" s="17"/>
    </row>
    <row r="250" ht="15">
      <c r="B250" s="17"/>
    </row>
    <row r="251" ht="15">
      <c r="B251" s="17"/>
    </row>
    <row r="252" ht="15">
      <c r="B252" s="17"/>
    </row>
    <row r="253" ht="15">
      <c r="B253" s="17"/>
    </row>
    <row r="254" ht="15">
      <c r="B254" s="17"/>
    </row>
    <row r="255" ht="15">
      <c r="B255" s="17"/>
    </row>
    <row r="256" ht="15">
      <c r="B256" s="17"/>
    </row>
    <row r="257" ht="15">
      <c r="B257" s="17"/>
    </row>
    <row r="258" ht="15">
      <c r="B258" s="17"/>
    </row>
    <row r="259" ht="15">
      <c r="B259" s="17"/>
    </row>
    <row r="260" ht="15">
      <c r="B260" s="17"/>
    </row>
    <row r="261" ht="15">
      <c r="B261" s="17"/>
    </row>
    <row r="262" ht="15">
      <c r="B262" s="17"/>
    </row>
    <row r="263" ht="15">
      <c r="B263" s="17"/>
    </row>
    <row r="264" ht="15">
      <c r="B264" s="17"/>
    </row>
    <row r="265" ht="15">
      <c r="B265" s="17"/>
    </row>
    <row r="266" ht="15">
      <c r="B266" s="17"/>
    </row>
    <row r="267" ht="15">
      <c r="B267" s="17"/>
    </row>
    <row r="268" ht="15">
      <c r="B268" s="17"/>
    </row>
    <row r="269" ht="15">
      <c r="B269" s="17"/>
    </row>
    <row r="270" ht="15">
      <c r="B270" s="17"/>
    </row>
    <row r="271" ht="15">
      <c r="B271" s="17"/>
    </row>
    <row r="272" ht="15">
      <c r="B272" s="17"/>
    </row>
    <row r="273" ht="15">
      <c r="B273" s="17"/>
    </row>
    <row r="274" ht="15">
      <c r="B274" s="17"/>
    </row>
    <row r="275" ht="15">
      <c r="B275" s="17"/>
    </row>
    <row r="276" ht="15">
      <c r="B276" s="17"/>
    </row>
    <row r="277" ht="15">
      <c r="B277" s="17"/>
    </row>
    <row r="278" ht="15">
      <c r="B278" s="17"/>
    </row>
    <row r="279" ht="15">
      <c r="B279" s="17"/>
    </row>
    <row r="280" ht="15">
      <c r="B280" s="17"/>
    </row>
    <row r="281" ht="15">
      <c r="B281" s="17"/>
    </row>
    <row r="282" ht="15">
      <c r="B282" s="17"/>
    </row>
    <row r="283" ht="15">
      <c r="B283" s="17"/>
    </row>
    <row r="284" ht="15">
      <c r="B284" s="17"/>
    </row>
    <row r="285" ht="15">
      <c r="B285" s="17"/>
    </row>
    <row r="286" ht="15">
      <c r="B286" s="17"/>
    </row>
    <row r="287" ht="15">
      <c r="B287" s="17"/>
    </row>
    <row r="288" ht="15">
      <c r="B288" s="17"/>
    </row>
    <row r="289" ht="15">
      <c r="B289" s="17"/>
    </row>
    <row r="290" ht="15">
      <c r="B290" s="17"/>
    </row>
    <row r="291" ht="15">
      <c r="B291" s="17"/>
    </row>
    <row r="292" ht="15">
      <c r="B292" s="17"/>
    </row>
    <row r="293" ht="15">
      <c r="B293" s="17"/>
    </row>
    <row r="294" ht="15">
      <c r="B294" s="17"/>
    </row>
    <row r="295" ht="15">
      <c r="B295" s="17"/>
    </row>
    <row r="296" ht="15">
      <c r="B296" s="17"/>
    </row>
    <row r="297" ht="15">
      <c r="B297" s="17"/>
    </row>
    <row r="298" ht="15">
      <c r="B298" s="17"/>
    </row>
    <row r="299" ht="15">
      <c r="B299" s="17"/>
    </row>
    <row r="300" ht="15">
      <c r="B300" s="17"/>
    </row>
    <row r="301" ht="15">
      <c r="B301" s="17"/>
    </row>
    <row r="302" ht="15">
      <c r="B302" s="17"/>
    </row>
    <row r="303" ht="15">
      <c r="B303" s="17"/>
    </row>
    <row r="304" ht="15">
      <c r="B304" s="17"/>
    </row>
    <row r="305" ht="15">
      <c r="B305" s="17"/>
    </row>
    <row r="306" ht="15">
      <c r="B306" s="17"/>
    </row>
    <row r="307" ht="15">
      <c r="B307" s="17"/>
    </row>
    <row r="308" ht="15">
      <c r="B308" s="17"/>
    </row>
    <row r="309" ht="15">
      <c r="B309" s="17"/>
    </row>
    <row r="310" ht="15">
      <c r="B310" s="17"/>
    </row>
    <row r="311" ht="15">
      <c r="B311" s="17"/>
    </row>
    <row r="312" ht="15">
      <c r="B312" s="17"/>
    </row>
    <row r="313" ht="15">
      <c r="B313" s="17"/>
    </row>
    <row r="314" ht="15">
      <c r="B314" s="17"/>
    </row>
    <row r="315" ht="15">
      <c r="B315" s="17"/>
    </row>
    <row r="316" ht="15">
      <c r="B316" s="17"/>
    </row>
    <row r="317" ht="15">
      <c r="B317" s="17"/>
    </row>
    <row r="318" ht="15">
      <c r="B318" s="17"/>
    </row>
    <row r="319" ht="15">
      <c r="B319" s="17"/>
    </row>
    <row r="320" ht="15">
      <c r="B320" s="17"/>
    </row>
    <row r="321" ht="15">
      <c r="B321" s="17"/>
    </row>
    <row r="322" ht="15">
      <c r="B322" s="17"/>
    </row>
    <row r="323" ht="15">
      <c r="B323" s="17"/>
    </row>
    <row r="324" ht="15">
      <c r="B324" s="17"/>
    </row>
    <row r="325" ht="15">
      <c r="B325" s="17"/>
    </row>
    <row r="326" ht="15">
      <c r="B326" s="17"/>
    </row>
    <row r="327" ht="15">
      <c r="B327" s="17"/>
    </row>
    <row r="328" ht="15">
      <c r="B328" s="17"/>
    </row>
    <row r="329" ht="15">
      <c r="B329" s="17"/>
    </row>
    <row r="330" ht="15">
      <c r="B330" s="17"/>
    </row>
    <row r="331" ht="15">
      <c r="B331" s="17"/>
    </row>
    <row r="332" ht="15">
      <c r="B332" s="17"/>
    </row>
    <row r="333" ht="15">
      <c r="B333" s="17"/>
    </row>
    <row r="334" ht="15">
      <c r="B334" s="17"/>
    </row>
    <row r="335" ht="15">
      <c r="B335" s="17"/>
    </row>
    <row r="336" ht="15">
      <c r="B336" s="17"/>
    </row>
    <row r="337" ht="15">
      <c r="B337" s="17"/>
    </row>
    <row r="338" ht="15">
      <c r="B338" s="17"/>
    </row>
    <row r="339" ht="15">
      <c r="B339" s="17"/>
    </row>
    <row r="340" ht="15">
      <c r="B340" s="17"/>
    </row>
    <row r="341" ht="15">
      <c r="B341" s="17"/>
    </row>
    <row r="342" ht="15">
      <c r="B342" s="17"/>
    </row>
    <row r="343" ht="15">
      <c r="B343" s="17"/>
    </row>
    <row r="344" ht="15">
      <c r="B344" s="17"/>
    </row>
    <row r="345" ht="15">
      <c r="B345" s="17"/>
    </row>
    <row r="346" ht="15">
      <c r="B346" s="17"/>
    </row>
    <row r="347" ht="15">
      <c r="B347" s="17"/>
    </row>
    <row r="348" ht="15">
      <c r="B348" s="17"/>
    </row>
    <row r="349" ht="15">
      <c r="B349" s="17"/>
    </row>
    <row r="350" ht="15">
      <c r="B350" s="17"/>
    </row>
    <row r="351" ht="15">
      <c r="B351" s="17"/>
    </row>
    <row r="352" ht="15">
      <c r="B352" s="17"/>
    </row>
    <row r="353" ht="15">
      <c r="B353" s="17"/>
    </row>
    <row r="354" ht="15">
      <c r="B354" s="17"/>
    </row>
    <row r="355" ht="15">
      <c r="B355" s="17"/>
    </row>
    <row r="356" ht="15">
      <c r="B356" s="17"/>
    </row>
    <row r="357" ht="15">
      <c r="B357" s="17"/>
    </row>
    <row r="358" ht="15">
      <c r="B358" s="17"/>
    </row>
    <row r="359" ht="15">
      <c r="B359" s="17"/>
    </row>
    <row r="360" ht="15">
      <c r="B360" s="17"/>
    </row>
    <row r="361" ht="15">
      <c r="B361" s="17"/>
    </row>
    <row r="362" ht="15">
      <c r="B362" s="17"/>
    </row>
    <row r="363" ht="15">
      <c r="B363" s="17"/>
    </row>
    <row r="364" ht="15">
      <c r="B364" s="17"/>
    </row>
    <row r="365" ht="15">
      <c r="B365" s="17"/>
    </row>
    <row r="366" ht="15">
      <c r="B366" s="17"/>
    </row>
    <row r="367" ht="15">
      <c r="B367" s="17"/>
    </row>
    <row r="368" ht="15">
      <c r="B368" s="17"/>
    </row>
    <row r="369" ht="15">
      <c r="B369" s="17"/>
    </row>
    <row r="370" ht="15">
      <c r="B370" s="17"/>
    </row>
    <row r="371" ht="15">
      <c r="B371" s="17"/>
    </row>
    <row r="372" ht="15">
      <c r="B372" s="17"/>
    </row>
    <row r="373" ht="15">
      <c r="B373" s="17"/>
    </row>
    <row r="374" ht="15">
      <c r="B374" s="17"/>
    </row>
    <row r="375" ht="15">
      <c r="B375" s="17"/>
    </row>
    <row r="376" ht="15">
      <c r="B376" s="17"/>
    </row>
    <row r="377" ht="15">
      <c r="B377" s="17"/>
    </row>
    <row r="378" ht="15">
      <c r="B378" s="17"/>
    </row>
    <row r="379" ht="15">
      <c r="B379" s="17"/>
    </row>
    <row r="380" ht="15">
      <c r="B380" s="17"/>
    </row>
    <row r="381" ht="15">
      <c r="B381" s="17"/>
    </row>
    <row r="382" ht="15">
      <c r="B382" s="17"/>
    </row>
    <row r="383" ht="15">
      <c r="B383" s="17"/>
    </row>
    <row r="384" ht="15">
      <c r="B384" s="17"/>
    </row>
    <row r="385" ht="15">
      <c r="B385" s="17"/>
    </row>
    <row r="386" ht="15">
      <c r="B386" s="17"/>
    </row>
    <row r="387" ht="15">
      <c r="B387" s="17"/>
    </row>
    <row r="388" ht="15">
      <c r="B388" s="17"/>
    </row>
    <row r="389" ht="15">
      <c r="B389" s="17"/>
    </row>
    <row r="390" ht="15">
      <c r="B390" s="17"/>
    </row>
    <row r="391" ht="15">
      <c r="B391" s="17"/>
    </row>
    <row r="392" ht="15">
      <c r="B392" s="17"/>
    </row>
    <row r="393" ht="15">
      <c r="B393" s="17"/>
    </row>
    <row r="394" ht="15">
      <c r="B394" s="17"/>
    </row>
    <row r="395" ht="15">
      <c r="B395" s="17"/>
    </row>
    <row r="396" ht="15">
      <c r="B396" s="17"/>
    </row>
    <row r="397" ht="15">
      <c r="B397" s="17"/>
    </row>
    <row r="398" ht="15">
      <c r="B398" s="17"/>
    </row>
    <row r="399" ht="15">
      <c r="B399" s="17"/>
    </row>
    <row r="400" ht="15">
      <c r="B400" s="17"/>
    </row>
    <row r="401" ht="15">
      <c r="B401" s="17"/>
    </row>
    <row r="402" ht="15">
      <c r="B402" s="17"/>
    </row>
    <row r="403" ht="15">
      <c r="B403" s="17"/>
    </row>
    <row r="404" ht="15">
      <c r="B404" s="17"/>
    </row>
    <row r="405" ht="15">
      <c r="B405" s="17"/>
    </row>
    <row r="406" ht="15">
      <c r="B406" s="17"/>
    </row>
    <row r="407" ht="15">
      <c r="B407" s="17"/>
    </row>
    <row r="408" ht="15">
      <c r="B408" s="17"/>
    </row>
    <row r="409" ht="15">
      <c r="B409" s="17"/>
    </row>
    <row r="410" ht="15">
      <c r="B410" s="17"/>
    </row>
    <row r="411" ht="15">
      <c r="B411" s="17"/>
    </row>
    <row r="412" ht="15">
      <c r="B412" s="17"/>
    </row>
    <row r="413" ht="15">
      <c r="B413" s="17"/>
    </row>
    <row r="414" ht="15">
      <c r="B414" s="17"/>
    </row>
    <row r="415" ht="15">
      <c r="B415" s="17"/>
    </row>
    <row r="416" ht="15">
      <c r="B416" s="17"/>
    </row>
    <row r="417" ht="15">
      <c r="B417" s="17"/>
    </row>
    <row r="418" ht="15">
      <c r="B418" s="17"/>
    </row>
    <row r="419" ht="15">
      <c r="B419" s="17"/>
    </row>
    <row r="420" ht="15">
      <c r="B420" s="17"/>
    </row>
    <row r="421" ht="15">
      <c r="B421" s="17"/>
    </row>
    <row r="422" ht="15">
      <c r="B422" s="17"/>
    </row>
    <row r="423" ht="15">
      <c r="B423" s="17"/>
    </row>
    <row r="424" ht="15">
      <c r="B424" s="17"/>
    </row>
    <row r="425" ht="15">
      <c r="B425" s="17"/>
    </row>
    <row r="426" ht="15">
      <c r="B426" s="17"/>
    </row>
    <row r="427" ht="15">
      <c r="B427" s="17"/>
    </row>
    <row r="428" ht="15">
      <c r="B428" s="17"/>
    </row>
    <row r="429" ht="15">
      <c r="B429" s="17"/>
    </row>
    <row r="430" ht="15">
      <c r="B430" s="17"/>
    </row>
    <row r="431" ht="15">
      <c r="B431" s="17"/>
    </row>
    <row r="432" ht="15">
      <c r="B432" s="17"/>
    </row>
    <row r="433" ht="15">
      <c r="B433" s="17"/>
    </row>
    <row r="434" ht="15">
      <c r="B434" s="17"/>
    </row>
    <row r="435" ht="15">
      <c r="B435" s="17"/>
    </row>
    <row r="436" ht="15">
      <c r="B436" s="17"/>
    </row>
    <row r="437" ht="15">
      <c r="B437" s="17"/>
    </row>
    <row r="438" ht="15">
      <c r="B438" s="17"/>
    </row>
    <row r="439" ht="15">
      <c r="B439" s="17"/>
    </row>
    <row r="440" ht="15">
      <c r="B440" s="17"/>
    </row>
    <row r="441" ht="15">
      <c r="B441" s="17"/>
    </row>
    <row r="442" ht="15">
      <c r="B442" s="17"/>
    </row>
    <row r="443" ht="15">
      <c r="B443" s="17"/>
    </row>
    <row r="444" ht="15">
      <c r="B444" s="17"/>
    </row>
    <row r="445" ht="15">
      <c r="B445" s="17"/>
    </row>
    <row r="446" ht="15">
      <c r="B446" s="17"/>
    </row>
    <row r="447" ht="15">
      <c r="B447" s="17"/>
    </row>
    <row r="448" ht="15">
      <c r="B448" s="17"/>
    </row>
    <row r="449" ht="15">
      <c r="B449" s="17"/>
    </row>
    <row r="450" ht="15">
      <c r="B450" s="17"/>
    </row>
    <row r="451" ht="15">
      <c r="B451" s="17"/>
    </row>
    <row r="452" ht="15">
      <c r="B452" s="17"/>
    </row>
    <row r="453" ht="15">
      <c r="B453" s="17"/>
    </row>
    <row r="454" ht="15">
      <c r="B454" s="17"/>
    </row>
    <row r="455" ht="15">
      <c r="B455" s="17"/>
    </row>
    <row r="456" ht="15">
      <c r="B456" s="17"/>
    </row>
    <row r="457" ht="15">
      <c r="B457" s="17"/>
    </row>
    <row r="458" ht="15">
      <c r="B458" s="17"/>
    </row>
    <row r="459" ht="15">
      <c r="B459" s="17"/>
    </row>
    <row r="460" ht="15">
      <c r="B460" s="17"/>
    </row>
    <row r="461" ht="15">
      <c r="B461" s="17"/>
    </row>
    <row r="462" ht="15">
      <c r="B462" s="17"/>
    </row>
    <row r="463" ht="15">
      <c r="B463" s="17"/>
    </row>
    <row r="464" ht="15">
      <c r="B464" s="17"/>
    </row>
    <row r="465" ht="15">
      <c r="B465" s="17"/>
    </row>
    <row r="466" ht="15">
      <c r="B466" s="17"/>
    </row>
    <row r="467" ht="15">
      <c r="B467" s="17"/>
    </row>
    <row r="468" ht="15">
      <c r="B468" s="17"/>
    </row>
    <row r="469" ht="15">
      <c r="B469" s="17"/>
    </row>
  </sheetData>
  <mergeCells count="18">
    <mergeCell ref="A51:A53"/>
    <mergeCell ref="I9:I11"/>
    <mergeCell ref="A48:A49"/>
    <mergeCell ref="A35:A36"/>
    <mergeCell ref="G1:I1"/>
    <mergeCell ref="G2:I2"/>
    <mergeCell ref="G3:I3"/>
    <mergeCell ref="A7:I7"/>
    <mergeCell ref="A90:B90"/>
    <mergeCell ref="A6:I6"/>
    <mergeCell ref="C9:F9"/>
    <mergeCell ref="A9:A11"/>
    <mergeCell ref="B9:B11"/>
    <mergeCell ref="G9:H9"/>
    <mergeCell ref="C10:C11"/>
    <mergeCell ref="G10:G11"/>
    <mergeCell ref="D10:F10"/>
    <mergeCell ref="A82:A86"/>
  </mergeCells>
  <printOptions horizontalCentered="1"/>
  <pageMargins left="1.1811023622047245" right="0.3937007874015748" top="0.7874015748031497" bottom="0.7874015748031497" header="0.15748031496062992" footer="0"/>
  <pageSetup firstPageNumber="5" useFirstPageNumber="1" fitToHeight="3" horizontalDpi="600" verticalDpi="600" orientation="portrait" paperSize="9" scale="55" r:id="rId1"/>
  <headerFooter alignWithMargins="0">
    <oddHeader>&amp;C&amp;P</oddHeader>
  </headerFooter>
  <rowBreaks count="1" manualBreakCount="1">
    <brk id="45" max="8" man="1"/>
  </rowBreaks>
</worksheet>
</file>

<file path=xl/worksheets/sheet3.xml><?xml version="1.0" encoding="utf-8"?>
<worksheet xmlns="http://schemas.openxmlformats.org/spreadsheetml/2006/main" xmlns:r="http://schemas.openxmlformats.org/officeDocument/2006/relationships">
  <sheetPr>
    <tabColor indexed="13"/>
    <pageSetUpPr fitToPage="1"/>
  </sheetPr>
  <dimension ref="A1:BY249"/>
  <sheetViews>
    <sheetView view="pageBreakPreview" zoomScale="75" zoomScaleNormal="75" zoomScaleSheetLayoutView="75" workbookViewId="0" topLeftCell="A2">
      <pane xSplit="2" ySplit="13" topLeftCell="C124" activePane="bottomRight" state="frozen"/>
      <selection pane="topLeft" activeCell="C32" sqref="C32"/>
      <selection pane="topRight" activeCell="C32" sqref="C32"/>
      <selection pane="bottomLeft" activeCell="C32" sqref="C32"/>
      <selection pane="bottomRight" activeCell="A140" sqref="A140:IV154"/>
    </sheetView>
  </sheetViews>
  <sheetFormatPr defaultColWidth="9.00390625" defaultRowHeight="12.75"/>
  <cols>
    <col min="1" max="1" width="10.375" style="57" customWidth="1"/>
    <col min="2" max="2" width="64.875" style="14" customWidth="1"/>
    <col min="3" max="3" width="12.875" style="3" customWidth="1"/>
    <col min="4" max="4" width="12.25390625" style="3" customWidth="1"/>
    <col min="5" max="5" width="10.75390625" style="3" customWidth="1"/>
    <col min="6" max="6" width="12.625" style="3" customWidth="1"/>
    <col min="7" max="7" width="11.875" style="3" customWidth="1"/>
    <col min="8" max="8" width="11.75390625" style="3" customWidth="1"/>
    <col min="9" max="9" width="13.625" style="3" customWidth="1"/>
    <col min="10" max="26" width="12.625" style="7" customWidth="1"/>
    <col min="27" max="27" width="15.125" style="7" customWidth="1"/>
    <col min="28" max="29" width="12.375" style="7" customWidth="1"/>
    <col min="30" max="30" width="13.125" style="55" customWidth="1"/>
    <col min="31" max="31" width="9.25390625" style="55" customWidth="1"/>
    <col min="32" max="32" width="19.25390625" style="55" customWidth="1"/>
    <col min="33" max="33" width="8.875" style="55" customWidth="1"/>
    <col min="34" max="77" width="8.875" style="52" customWidth="1"/>
    <col min="78" max="16384" width="8.875" style="3" customWidth="1"/>
  </cols>
  <sheetData>
    <row r="1" spans="6:29" ht="18.75">
      <c r="F1" s="5"/>
      <c r="G1" s="442" t="s">
        <v>38</v>
      </c>
      <c r="H1" s="442"/>
      <c r="I1" s="442"/>
      <c r="J1" s="85"/>
      <c r="K1" s="85"/>
      <c r="L1" s="85"/>
      <c r="M1" s="85"/>
      <c r="N1" s="85"/>
      <c r="O1" s="85"/>
      <c r="P1" s="85"/>
      <c r="Q1" s="85"/>
      <c r="R1" s="85"/>
      <c r="S1" s="85"/>
      <c r="T1" s="85"/>
      <c r="U1" s="85"/>
      <c r="V1" s="85"/>
      <c r="W1" s="85"/>
      <c r="X1" s="85"/>
      <c r="Y1" s="85"/>
      <c r="Z1" s="85"/>
      <c r="AA1" s="15"/>
      <c r="AB1" s="15"/>
      <c r="AC1" s="15"/>
    </row>
    <row r="2" spans="6:29" ht="18.75">
      <c r="F2" s="5"/>
      <c r="G2" s="442" t="s">
        <v>580</v>
      </c>
      <c r="H2" s="442"/>
      <c r="I2" s="442"/>
      <c r="J2" s="85"/>
      <c r="K2" s="85"/>
      <c r="L2" s="85"/>
      <c r="M2" s="85"/>
      <c r="N2" s="85"/>
      <c r="O2" s="85"/>
      <c r="P2" s="85"/>
      <c r="Q2" s="85"/>
      <c r="R2" s="85"/>
      <c r="S2" s="85"/>
      <c r="T2" s="85"/>
      <c r="U2" s="85"/>
      <c r="V2" s="85"/>
      <c r="W2" s="85"/>
      <c r="X2" s="85"/>
      <c r="Y2" s="85"/>
      <c r="Z2" s="85"/>
      <c r="AA2" s="4"/>
      <c r="AB2" s="4"/>
      <c r="AC2" s="4"/>
    </row>
    <row r="3" spans="6:29" ht="18.75">
      <c r="F3" s="4"/>
      <c r="G3" s="442"/>
      <c r="H3" s="442"/>
      <c r="I3" s="442"/>
      <c r="J3" s="85"/>
      <c r="K3" s="85"/>
      <c r="L3" s="85"/>
      <c r="M3" s="85"/>
      <c r="N3" s="85"/>
      <c r="O3" s="85"/>
      <c r="P3" s="85"/>
      <c r="Q3" s="85"/>
      <c r="R3" s="85"/>
      <c r="S3" s="85"/>
      <c r="T3" s="85"/>
      <c r="U3" s="85"/>
      <c r="V3" s="85"/>
      <c r="W3" s="85"/>
      <c r="X3" s="85"/>
      <c r="Y3" s="85"/>
      <c r="Z3" s="85"/>
      <c r="AA3" s="4"/>
      <c r="AB3" s="4"/>
      <c r="AC3" s="4"/>
    </row>
    <row r="4" spans="5:8" ht="15.75">
      <c r="E4" s="15" t="s">
        <v>317</v>
      </c>
      <c r="G4" s="26"/>
      <c r="H4" s="26"/>
    </row>
    <row r="5" spans="7:8" ht="15.75">
      <c r="G5" s="26"/>
      <c r="H5" s="26"/>
    </row>
    <row r="6" spans="7:8" ht="15">
      <c r="G6" s="21"/>
      <c r="H6" s="21"/>
    </row>
    <row r="7" ht="13.5" customHeight="1"/>
    <row r="8" spans="1:29" ht="15.75">
      <c r="A8" s="449" t="s">
        <v>174</v>
      </c>
      <c r="B8" s="449"/>
      <c r="C8" s="449"/>
      <c r="D8" s="449"/>
      <c r="E8" s="449"/>
      <c r="F8" s="449"/>
      <c r="G8" s="449"/>
      <c r="H8" s="449"/>
      <c r="I8" s="449"/>
      <c r="J8" s="86"/>
      <c r="K8" s="86"/>
      <c r="L8" s="86"/>
      <c r="M8" s="86"/>
      <c r="N8" s="86"/>
      <c r="O8" s="86"/>
      <c r="P8" s="86"/>
      <c r="Q8" s="86"/>
      <c r="R8" s="86"/>
      <c r="S8" s="86"/>
      <c r="T8" s="86"/>
      <c r="U8" s="86"/>
      <c r="V8" s="86"/>
      <c r="W8" s="86"/>
      <c r="X8" s="86"/>
      <c r="Y8" s="86"/>
      <c r="Z8" s="86"/>
      <c r="AA8" s="86"/>
      <c r="AB8" s="86"/>
      <c r="AC8" s="86"/>
    </row>
    <row r="9" spans="1:29" ht="15" customHeight="1">
      <c r="A9" s="449" t="s">
        <v>453</v>
      </c>
      <c r="B9" s="449"/>
      <c r="C9" s="449"/>
      <c r="D9" s="449"/>
      <c r="E9" s="449"/>
      <c r="F9" s="449"/>
      <c r="G9" s="449"/>
      <c r="H9" s="449"/>
      <c r="I9" s="449"/>
      <c r="J9" s="86"/>
      <c r="K9" s="86"/>
      <c r="L9" s="86"/>
      <c r="M9" s="86"/>
      <c r="N9" s="86"/>
      <c r="O9" s="86"/>
      <c r="P9" s="86"/>
      <c r="Q9" s="86"/>
      <c r="R9" s="86"/>
      <c r="S9" s="86"/>
      <c r="T9" s="86"/>
      <c r="U9" s="86"/>
      <c r="V9" s="86"/>
      <c r="W9" s="86"/>
      <c r="X9" s="86"/>
      <c r="Y9" s="86"/>
      <c r="Z9" s="86"/>
      <c r="AA9" s="86"/>
      <c r="AB9" s="86"/>
      <c r="AC9" s="86"/>
    </row>
    <row r="10" spans="7:29" ht="15">
      <c r="G10" s="450" t="s">
        <v>452</v>
      </c>
      <c r="H10" s="450"/>
      <c r="I10" s="450"/>
      <c r="J10" s="8"/>
      <c r="K10" s="8"/>
      <c r="L10" s="8"/>
      <c r="M10" s="8"/>
      <c r="N10" s="8"/>
      <c r="O10" s="8"/>
      <c r="P10" s="8"/>
      <c r="Q10" s="8"/>
      <c r="R10" s="8"/>
      <c r="S10" s="8"/>
      <c r="T10" s="8"/>
      <c r="U10" s="8"/>
      <c r="V10" s="8"/>
      <c r="W10" s="8"/>
      <c r="X10" s="8"/>
      <c r="Y10" s="8"/>
      <c r="Z10" s="8"/>
      <c r="AA10" s="8"/>
      <c r="AB10" s="8"/>
      <c r="AC10" s="8"/>
    </row>
    <row r="11" spans="1:36" ht="24.75" customHeight="1">
      <c r="A11" s="438" t="s">
        <v>732</v>
      </c>
      <c r="B11" s="451" t="s">
        <v>455</v>
      </c>
      <c r="C11" s="432" t="s">
        <v>97</v>
      </c>
      <c r="D11" s="432"/>
      <c r="E11" s="432"/>
      <c r="F11" s="432"/>
      <c r="G11" s="448" t="s">
        <v>734</v>
      </c>
      <c r="H11" s="448"/>
      <c r="I11" s="448" t="s">
        <v>451</v>
      </c>
      <c r="J11" s="446"/>
      <c r="K11" s="446"/>
      <c r="L11" s="446"/>
      <c r="M11" s="446"/>
      <c r="N11" s="446"/>
      <c r="O11" s="446"/>
      <c r="P11" s="446"/>
      <c r="Q11" s="446"/>
      <c r="R11" s="446"/>
      <c r="S11" s="446"/>
      <c r="T11" s="446"/>
      <c r="U11" s="446"/>
      <c r="V11" s="446"/>
      <c r="W11" s="446"/>
      <c r="X11" s="446"/>
      <c r="Y11" s="81"/>
      <c r="Z11" s="81"/>
      <c r="AA11" s="45"/>
      <c r="AB11" s="45"/>
      <c r="AC11" s="45"/>
      <c r="AJ11" s="3"/>
    </row>
    <row r="12" spans="1:29" ht="25.5" customHeight="1">
      <c r="A12" s="438"/>
      <c r="B12" s="451"/>
      <c r="C12" s="432" t="s">
        <v>735</v>
      </c>
      <c r="D12" s="432" t="s">
        <v>768</v>
      </c>
      <c r="E12" s="432"/>
      <c r="F12" s="432"/>
      <c r="G12" s="432" t="s">
        <v>735</v>
      </c>
      <c r="H12" s="63" t="s">
        <v>768</v>
      </c>
      <c r="I12" s="448"/>
      <c r="J12" s="446"/>
      <c r="K12" s="446"/>
      <c r="L12" s="446"/>
      <c r="M12" s="446"/>
      <c r="N12" s="446"/>
      <c r="O12" s="446"/>
      <c r="P12" s="446"/>
      <c r="Q12" s="446"/>
      <c r="R12" s="446"/>
      <c r="S12" s="446"/>
      <c r="T12" s="452"/>
      <c r="U12" s="452"/>
      <c r="V12" s="446"/>
      <c r="W12" s="446"/>
      <c r="X12" s="446"/>
      <c r="Y12" s="81"/>
      <c r="Z12" s="81"/>
      <c r="AA12" s="45"/>
      <c r="AB12" s="45"/>
      <c r="AC12" s="45"/>
    </row>
    <row r="13" spans="1:29" ht="58.5" customHeight="1">
      <c r="A13" s="438"/>
      <c r="B13" s="451"/>
      <c r="C13" s="432"/>
      <c r="D13" s="61" t="s">
        <v>440</v>
      </c>
      <c r="E13" s="63" t="s">
        <v>441</v>
      </c>
      <c r="F13" s="63" t="s">
        <v>159</v>
      </c>
      <c r="G13" s="432"/>
      <c r="H13" s="63" t="s">
        <v>450</v>
      </c>
      <c r="I13" s="448"/>
      <c r="J13" s="81"/>
      <c r="K13" s="81"/>
      <c r="L13" s="81"/>
      <c r="M13" s="81"/>
      <c r="N13" s="81"/>
      <c r="O13" s="446"/>
      <c r="P13" s="446"/>
      <c r="Q13" s="446"/>
      <c r="R13" s="446"/>
      <c r="S13" s="446"/>
      <c r="T13" s="87"/>
      <c r="U13" s="87"/>
      <c r="V13" s="446"/>
      <c r="W13" s="446"/>
      <c r="X13" s="446"/>
      <c r="Y13" s="81"/>
      <c r="Z13" s="81"/>
      <c r="AA13" s="45"/>
      <c r="AB13" s="45"/>
      <c r="AC13" s="45"/>
    </row>
    <row r="14" spans="1:77" s="11" customFormat="1" ht="14.25">
      <c r="A14" s="64">
        <v>1</v>
      </c>
      <c r="B14" s="65">
        <v>2</v>
      </c>
      <c r="C14" s="66">
        <v>3</v>
      </c>
      <c r="D14" s="66">
        <v>4</v>
      </c>
      <c r="E14" s="66">
        <v>5</v>
      </c>
      <c r="F14" s="66">
        <v>6</v>
      </c>
      <c r="G14" s="66">
        <v>7</v>
      </c>
      <c r="H14" s="66">
        <v>8</v>
      </c>
      <c r="I14" s="66">
        <v>9</v>
      </c>
      <c r="J14" s="53"/>
      <c r="K14" s="53"/>
      <c r="L14" s="53"/>
      <c r="M14" s="53"/>
      <c r="N14" s="53"/>
      <c r="O14" s="53"/>
      <c r="P14" s="53"/>
      <c r="Q14" s="81"/>
      <c r="R14" s="53"/>
      <c r="S14" s="53"/>
      <c r="T14" s="53"/>
      <c r="U14" s="53"/>
      <c r="V14" s="53"/>
      <c r="W14" s="53"/>
      <c r="X14" s="53"/>
      <c r="Y14" s="53"/>
      <c r="Z14" s="53"/>
      <c r="AA14" s="53"/>
      <c r="AB14" s="53"/>
      <c r="AC14" s="53"/>
      <c r="AD14" s="18"/>
      <c r="AE14" s="18"/>
      <c r="AF14" s="18"/>
      <c r="AG14" s="18"/>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row>
    <row r="15" spans="1:77" s="168" customFormat="1" ht="14.25">
      <c r="A15" s="64"/>
      <c r="B15" s="162" t="s">
        <v>454</v>
      </c>
      <c r="C15" s="163">
        <v>29598.9</v>
      </c>
      <c r="D15" s="163">
        <v>4801</v>
      </c>
      <c r="E15" s="163">
        <v>2547.7</v>
      </c>
      <c r="F15" s="163">
        <v>22250.2</v>
      </c>
      <c r="G15" s="163">
        <v>13181.9</v>
      </c>
      <c r="H15" s="163">
        <v>1255</v>
      </c>
      <c r="I15" s="164">
        <v>42780.8</v>
      </c>
      <c r="J15" s="82"/>
      <c r="K15" s="82"/>
      <c r="L15" s="82"/>
      <c r="M15" s="82"/>
      <c r="N15" s="82"/>
      <c r="O15" s="82"/>
      <c r="P15" s="82"/>
      <c r="Q15" s="82"/>
      <c r="R15" s="82"/>
      <c r="S15" s="82"/>
      <c r="T15" s="82"/>
      <c r="U15" s="82"/>
      <c r="V15" s="82"/>
      <c r="W15" s="82"/>
      <c r="X15" s="82"/>
      <c r="Y15" s="82"/>
      <c r="Z15" s="82"/>
      <c r="AA15" s="12"/>
      <c r="AB15" s="12"/>
      <c r="AC15" s="12"/>
      <c r="AD15" s="54"/>
      <c r="AE15" s="165"/>
      <c r="AF15" s="165"/>
      <c r="AG15" s="166"/>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row>
    <row r="16" spans="1:32" ht="15">
      <c r="A16" s="153" t="s">
        <v>312</v>
      </c>
      <c r="B16" s="169" t="s">
        <v>57</v>
      </c>
      <c r="C16" s="170">
        <v>17908.7</v>
      </c>
      <c r="D16" s="170">
        <v>4801</v>
      </c>
      <c r="E16" s="170">
        <v>2547.7</v>
      </c>
      <c r="F16" s="170">
        <v>10560</v>
      </c>
      <c r="G16" s="171"/>
      <c r="H16" s="171"/>
      <c r="I16" s="171">
        <v>17908.7</v>
      </c>
      <c r="J16" s="172"/>
      <c r="K16" s="172"/>
      <c r="L16" s="82"/>
      <c r="M16" s="82"/>
      <c r="N16" s="82"/>
      <c r="O16" s="82"/>
      <c r="P16" s="82"/>
      <c r="Q16" s="172"/>
      <c r="R16" s="82"/>
      <c r="S16" s="82"/>
      <c r="T16" s="82"/>
      <c r="U16" s="82"/>
      <c r="V16" s="82"/>
      <c r="W16" s="82"/>
      <c r="X16" s="82"/>
      <c r="Y16" s="82"/>
      <c r="Z16" s="82"/>
      <c r="AA16" s="20"/>
      <c r="AB16" s="20"/>
      <c r="AC16" s="12"/>
      <c r="AD16" s="54"/>
      <c r="AE16" s="165"/>
      <c r="AF16" s="54"/>
    </row>
    <row r="17" spans="1:34" ht="15">
      <c r="A17" s="153" t="s">
        <v>318</v>
      </c>
      <c r="B17" s="169" t="s">
        <v>59</v>
      </c>
      <c r="C17" s="170">
        <v>162</v>
      </c>
      <c r="D17" s="170"/>
      <c r="E17" s="170"/>
      <c r="F17" s="170">
        <v>162</v>
      </c>
      <c r="G17" s="171"/>
      <c r="H17" s="171"/>
      <c r="I17" s="171">
        <v>162</v>
      </c>
      <c r="J17" s="172"/>
      <c r="K17" s="172"/>
      <c r="L17" s="82"/>
      <c r="M17" s="82"/>
      <c r="N17" s="82"/>
      <c r="O17" s="82"/>
      <c r="P17" s="82"/>
      <c r="Q17" s="172"/>
      <c r="R17" s="82"/>
      <c r="S17" s="82"/>
      <c r="T17" s="82"/>
      <c r="U17" s="82"/>
      <c r="V17" s="82"/>
      <c r="W17" s="82"/>
      <c r="X17" s="82"/>
      <c r="Y17" s="82"/>
      <c r="Z17" s="82"/>
      <c r="AA17" s="20"/>
      <c r="AB17" s="20"/>
      <c r="AC17" s="12"/>
      <c r="AD17" s="54"/>
      <c r="AE17" s="165"/>
      <c r="AF17" s="173"/>
      <c r="AG17" s="18"/>
      <c r="AH17" s="18"/>
    </row>
    <row r="18" spans="1:34" ht="15">
      <c r="A18" s="153" t="s">
        <v>316</v>
      </c>
      <c r="B18" s="174" t="s">
        <v>456</v>
      </c>
      <c r="C18" s="170">
        <v>2736</v>
      </c>
      <c r="D18" s="170"/>
      <c r="E18" s="170"/>
      <c r="F18" s="170">
        <v>2736</v>
      </c>
      <c r="G18" s="171"/>
      <c r="H18" s="171"/>
      <c r="I18" s="171">
        <v>2736</v>
      </c>
      <c r="J18" s="172"/>
      <c r="K18" s="172"/>
      <c r="L18" s="82"/>
      <c r="M18" s="82"/>
      <c r="N18" s="82"/>
      <c r="O18" s="82"/>
      <c r="P18" s="82"/>
      <c r="Q18" s="172"/>
      <c r="R18" s="82"/>
      <c r="S18" s="82"/>
      <c r="T18" s="82"/>
      <c r="U18" s="82"/>
      <c r="V18" s="82"/>
      <c r="W18" s="82"/>
      <c r="X18" s="82"/>
      <c r="Y18" s="82"/>
      <c r="Z18" s="82"/>
      <c r="AA18" s="20"/>
      <c r="AB18" s="20"/>
      <c r="AC18" s="12"/>
      <c r="AD18" s="54"/>
      <c r="AE18" s="165"/>
      <c r="AF18" s="54"/>
      <c r="AG18" s="54"/>
      <c r="AH18" s="55"/>
    </row>
    <row r="19" spans="1:34" ht="15">
      <c r="A19" s="153" t="s">
        <v>299</v>
      </c>
      <c r="B19" s="174" t="s">
        <v>761</v>
      </c>
      <c r="C19" s="170">
        <v>100</v>
      </c>
      <c r="D19" s="170"/>
      <c r="E19" s="170"/>
      <c r="F19" s="170">
        <v>100</v>
      </c>
      <c r="G19" s="171"/>
      <c r="H19" s="171"/>
      <c r="I19" s="171">
        <v>100</v>
      </c>
      <c r="J19" s="172"/>
      <c r="K19" s="172"/>
      <c r="L19" s="82"/>
      <c r="M19" s="82"/>
      <c r="N19" s="82"/>
      <c r="O19" s="82"/>
      <c r="P19" s="82"/>
      <c r="Q19" s="172"/>
      <c r="R19" s="82"/>
      <c r="S19" s="82"/>
      <c r="T19" s="82"/>
      <c r="U19" s="82"/>
      <c r="V19" s="82"/>
      <c r="W19" s="82"/>
      <c r="X19" s="82"/>
      <c r="Y19" s="82"/>
      <c r="Z19" s="82"/>
      <c r="AA19" s="20"/>
      <c r="AB19" s="20"/>
      <c r="AC19" s="12"/>
      <c r="AD19" s="54"/>
      <c r="AE19" s="165"/>
      <c r="AF19" s="54"/>
      <c r="AG19" s="54"/>
      <c r="AH19" s="55"/>
    </row>
    <row r="20" spans="1:77" ht="15">
      <c r="A20" s="148" t="s">
        <v>358</v>
      </c>
      <c r="B20" s="176" t="s">
        <v>359</v>
      </c>
      <c r="C20" s="170">
        <v>1050</v>
      </c>
      <c r="D20" s="170"/>
      <c r="E20" s="170"/>
      <c r="F20" s="170">
        <v>1050</v>
      </c>
      <c r="G20" s="171">
        <v>300</v>
      </c>
      <c r="H20" s="171">
        <v>300</v>
      </c>
      <c r="I20" s="171">
        <v>1350</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row>
    <row r="21" spans="1:77" ht="15">
      <c r="A21" s="148" t="s">
        <v>47</v>
      </c>
      <c r="B21" s="176" t="s">
        <v>48</v>
      </c>
      <c r="C21" s="183">
        <v>29.1</v>
      </c>
      <c r="D21" s="181"/>
      <c r="E21" s="181"/>
      <c r="F21" s="170">
        <v>29.1</v>
      </c>
      <c r="G21" s="170"/>
      <c r="H21" s="181"/>
      <c r="I21" s="171">
        <v>29.1</v>
      </c>
      <c r="AD21" s="7"/>
      <c r="AE21" s="7"/>
      <c r="AF21" s="7"/>
      <c r="AG21" s="7"/>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row>
    <row r="22" spans="1:34" ht="15">
      <c r="A22" s="153" t="s">
        <v>322</v>
      </c>
      <c r="B22" s="174" t="s">
        <v>460</v>
      </c>
      <c r="C22" s="170">
        <v>4489.1</v>
      </c>
      <c r="D22" s="170"/>
      <c r="E22" s="170"/>
      <c r="F22" s="170">
        <v>4489.1</v>
      </c>
      <c r="G22" s="171"/>
      <c r="H22" s="171"/>
      <c r="I22" s="171">
        <v>4489.1</v>
      </c>
      <c r="J22" s="172"/>
      <c r="K22" s="172"/>
      <c r="L22" s="82"/>
      <c r="M22" s="82"/>
      <c r="N22" s="82"/>
      <c r="O22" s="82"/>
      <c r="P22" s="82"/>
      <c r="Q22" s="172"/>
      <c r="R22" s="82"/>
      <c r="S22" s="82"/>
      <c r="T22" s="82"/>
      <c r="U22" s="82"/>
      <c r="V22" s="82"/>
      <c r="W22" s="82"/>
      <c r="X22" s="82"/>
      <c r="Y22" s="82"/>
      <c r="Z22" s="82"/>
      <c r="AA22" s="20"/>
      <c r="AB22" s="20"/>
      <c r="AC22" s="12"/>
      <c r="AD22" s="54"/>
      <c r="AE22" s="165"/>
      <c r="AF22" s="54"/>
      <c r="AG22" s="54"/>
      <c r="AH22" s="55"/>
    </row>
    <row r="23" spans="1:34" ht="15">
      <c r="A23" s="153" t="s">
        <v>100</v>
      </c>
      <c r="B23" s="174" t="s">
        <v>101</v>
      </c>
      <c r="C23" s="170">
        <v>749.8</v>
      </c>
      <c r="D23" s="170"/>
      <c r="E23" s="170"/>
      <c r="F23" s="170">
        <v>749.8</v>
      </c>
      <c r="G23" s="171"/>
      <c r="H23" s="171"/>
      <c r="I23" s="171">
        <v>749.8</v>
      </c>
      <c r="J23" s="172"/>
      <c r="K23" s="172"/>
      <c r="L23" s="82"/>
      <c r="M23" s="82"/>
      <c r="N23" s="82"/>
      <c r="O23" s="82"/>
      <c r="P23" s="82"/>
      <c r="Q23" s="172"/>
      <c r="R23" s="82"/>
      <c r="S23" s="82"/>
      <c r="T23" s="82"/>
      <c r="U23" s="82"/>
      <c r="V23" s="82"/>
      <c r="W23" s="82"/>
      <c r="X23" s="82"/>
      <c r="Y23" s="82"/>
      <c r="Z23" s="82"/>
      <c r="AA23" s="20"/>
      <c r="AB23" s="20"/>
      <c r="AC23" s="12"/>
      <c r="AD23" s="54"/>
      <c r="AE23" s="165"/>
      <c r="AF23" s="54"/>
      <c r="AG23" s="54"/>
      <c r="AH23" s="55"/>
    </row>
    <row r="24" spans="1:34" ht="15">
      <c r="A24" s="153" t="s">
        <v>635</v>
      </c>
      <c r="B24" s="169" t="s">
        <v>657</v>
      </c>
      <c r="C24" s="170"/>
      <c r="D24" s="170"/>
      <c r="E24" s="170"/>
      <c r="F24" s="170"/>
      <c r="G24" s="171">
        <v>757</v>
      </c>
      <c r="H24" s="171">
        <v>757</v>
      </c>
      <c r="I24" s="171">
        <v>757</v>
      </c>
      <c r="J24" s="172"/>
      <c r="K24" s="172"/>
      <c r="L24" s="82"/>
      <c r="M24" s="82"/>
      <c r="N24" s="82"/>
      <c r="O24" s="82"/>
      <c r="P24" s="82"/>
      <c r="Q24" s="172"/>
      <c r="R24" s="82"/>
      <c r="S24" s="82"/>
      <c r="T24" s="82"/>
      <c r="U24" s="82"/>
      <c r="V24" s="82"/>
      <c r="W24" s="82"/>
      <c r="X24" s="82"/>
      <c r="Y24" s="82"/>
      <c r="Z24" s="82"/>
      <c r="AA24" s="20"/>
      <c r="AB24" s="20"/>
      <c r="AC24" s="12"/>
      <c r="AD24" s="54"/>
      <c r="AE24" s="165"/>
      <c r="AF24" s="54"/>
      <c r="AG24" s="54"/>
      <c r="AH24" s="55"/>
    </row>
    <row r="25" spans="1:34" ht="15">
      <c r="A25" s="153" t="s">
        <v>107</v>
      </c>
      <c r="B25" s="176" t="s">
        <v>459</v>
      </c>
      <c r="C25" s="170"/>
      <c r="D25" s="170"/>
      <c r="E25" s="170"/>
      <c r="F25" s="170"/>
      <c r="G25" s="171">
        <v>10607.5</v>
      </c>
      <c r="H25" s="171"/>
      <c r="I25" s="171">
        <v>10607.5</v>
      </c>
      <c r="J25" s="172"/>
      <c r="K25" s="172"/>
      <c r="L25" s="82"/>
      <c r="M25" s="82"/>
      <c r="N25" s="82"/>
      <c r="O25" s="82"/>
      <c r="P25" s="82"/>
      <c r="Q25" s="172"/>
      <c r="R25" s="82"/>
      <c r="S25" s="82"/>
      <c r="T25" s="82"/>
      <c r="U25" s="82"/>
      <c r="V25" s="82"/>
      <c r="W25" s="82"/>
      <c r="X25" s="82"/>
      <c r="Y25" s="82"/>
      <c r="Z25" s="82"/>
      <c r="AA25" s="20"/>
      <c r="AB25" s="20"/>
      <c r="AC25" s="12"/>
      <c r="AD25" s="54"/>
      <c r="AE25" s="165"/>
      <c r="AF25" s="54"/>
      <c r="AG25" s="54"/>
      <c r="AH25" s="55"/>
    </row>
    <row r="26" spans="1:77" ht="30">
      <c r="A26" s="148" t="s">
        <v>693</v>
      </c>
      <c r="B26" s="176" t="s">
        <v>694</v>
      </c>
      <c r="C26" s="183">
        <v>202.2</v>
      </c>
      <c r="D26" s="170"/>
      <c r="E26" s="170"/>
      <c r="F26" s="170">
        <v>202.2</v>
      </c>
      <c r="G26" s="171"/>
      <c r="H26" s="170"/>
      <c r="I26" s="171">
        <v>202.2</v>
      </c>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row>
    <row r="27" spans="1:34" ht="15">
      <c r="A27" s="148" t="s">
        <v>562</v>
      </c>
      <c r="B27" s="154" t="s">
        <v>563</v>
      </c>
      <c r="C27" s="170">
        <v>620.3</v>
      </c>
      <c r="D27" s="170"/>
      <c r="E27" s="170"/>
      <c r="F27" s="170">
        <v>620.3</v>
      </c>
      <c r="G27" s="171">
        <v>1517.4</v>
      </c>
      <c r="H27" s="171">
        <v>198</v>
      </c>
      <c r="I27" s="171">
        <v>2137.7</v>
      </c>
      <c r="J27" s="172"/>
      <c r="K27" s="172"/>
      <c r="L27" s="82"/>
      <c r="M27" s="82"/>
      <c r="N27" s="82"/>
      <c r="O27" s="82"/>
      <c r="P27" s="82"/>
      <c r="Q27" s="172"/>
      <c r="R27" s="82"/>
      <c r="S27" s="82"/>
      <c r="T27" s="82"/>
      <c r="U27" s="82"/>
      <c r="V27" s="82"/>
      <c r="W27" s="82"/>
      <c r="X27" s="82"/>
      <c r="Y27" s="82"/>
      <c r="Z27" s="82"/>
      <c r="AA27" s="20"/>
      <c r="AB27" s="20"/>
      <c r="AC27" s="12"/>
      <c r="AD27" s="54"/>
      <c r="AE27" s="165"/>
      <c r="AF27" s="54"/>
      <c r="AG27" s="54"/>
      <c r="AH27" s="55"/>
    </row>
    <row r="28" spans="1:32" ht="15">
      <c r="A28" s="153" t="s">
        <v>302</v>
      </c>
      <c r="B28" s="169" t="s">
        <v>152</v>
      </c>
      <c r="C28" s="170">
        <v>1551.7</v>
      </c>
      <c r="D28" s="170"/>
      <c r="E28" s="170"/>
      <c r="F28" s="170">
        <v>1551.7</v>
      </c>
      <c r="G28" s="171"/>
      <c r="H28" s="171"/>
      <c r="I28" s="171">
        <v>1551.7</v>
      </c>
      <c r="J28" s="172"/>
      <c r="K28" s="172"/>
      <c r="L28" s="82"/>
      <c r="M28" s="82"/>
      <c r="N28" s="82"/>
      <c r="O28" s="82"/>
      <c r="P28" s="82"/>
      <c r="Q28" s="172"/>
      <c r="R28" s="82"/>
      <c r="S28" s="82"/>
      <c r="T28" s="82"/>
      <c r="U28" s="82"/>
      <c r="V28" s="82"/>
      <c r="W28" s="82"/>
      <c r="X28" s="82"/>
      <c r="Y28" s="82"/>
      <c r="Z28" s="82"/>
      <c r="AA28" s="20"/>
      <c r="AB28" s="20"/>
      <c r="AC28" s="12"/>
      <c r="AD28" s="54"/>
      <c r="AE28" s="165"/>
      <c r="AF28" s="54"/>
    </row>
    <row r="29" spans="1:33" s="11" customFormat="1" ht="15.75" customHeight="1">
      <c r="A29" s="149"/>
      <c r="B29" s="185" t="s">
        <v>153</v>
      </c>
      <c r="C29" s="163">
        <v>1019894.5</v>
      </c>
      <c r="D29" s="163">
        <v>426569.6</v>
      </c>
      <c r="E29" s="163">
        <v>122571.3</v>
      </c>
      <c r="F29" s="163">
        <v>470753.6</v>
      </c>
      <c r="G29" s="163">
        <v>56092</v>
      </c>
      <c r="H29" s="163">
        <v>11862.8</v>
      </c>
      <c r="I29" s="164">
        <v>1075986.5</v>
      </c>
      <c r="J29" s="82"/>
      <c r="K29" s="82"/>
      <c r="L29" s="82"/>
      <c r="M29" s="82"/>
      <c r="N29" s="82"/>
      <c r="O29" s="82"/>
      <c r="P29" s="82"/>
      <c r="Q29" s="82"/>
      <c r="R29" s="82"/>
      <c r="S29" s="82"/>
      <c r="T29" s="82"/>
      <c r="U29" s="82"/>
      <c r="V29" s="82"/>
      <c r="W29" s="82"/>
      <c r="X29" s="82"/>
      <c r="Y29" s="82"/>
      <c r="Z29" s="82"/>
      <c r="AA29" s="12"/>
      <c r="AB29" s="12"/>
      <c r="AC29" s="12"/>
      <c r="AD29" s="54"/>
      <c r="AE29" s="165"/>
      <c r="AF29" s="189"/>
      <c r="AG29" s="189"/>
    </row>
    <row r="30" spans="1:31" ht="15">
      <c r="A30" s="153" t="s">
        <v>313</v>
      </c>
      <c r="B30" s="174" t="s">
        <v>492</v>
      </c>
      <c r="C30" s="170">
        <v>1018035.4</v>
      </c>
      <c r="D30" s="170">
        <v>425501.5</v>
      </c>
      <c r="E30" s="170">
        <v>122553.1</v>
      </c>
      <c r="F30" s="170">
        <v>469980.8</v>
      </c>
      <c r="G30" s="171">
        <v>53864.6</v>
      </c>
      <c r="H30" s="171">
        <v>9635.4</v>
      </c>
      <c r="I30" s="171">
        <v>1071900</v>
      </c>
      <c r="J30" s="172"/>
      <c r="K30" s="172"/>
      <c r="L30" s="82"/>
      <c r="M30" s="82"/>
      <c r="N30" s="82"/>
      <c r="O30" s="82"/>
      <c r="P30" s="82"/>
      <c r="Q30" s="172"/>
      <c r="R30" s="82"/>
      <c r="S30" s="82"/>
      <c r="T30" s="82"/>
      <c r="U30" s="82"/>
      <c r="V30" s="82"/>
      <c r="W30" s="82"/>
      <c r="X30" s="82"/>
      <c r="Y30" s="82"/>
      <c r="Z30" s="82"/>
      <c r="AA30" s="20"/>
      <c r="AB30" s="20"/>
      <c r="AC30" s="12"/>
      <c r="AD30" s="54"/>
      <c r="AE30" s="165"/>
    </row>
    <row r="31" spans="1:31" ht="30">
      <c r="A31" s="153" t="s">
        <v>633</v>
      </c>
      <c r="B31" s="176" t="s">
        <v>660</v>
      </c>
      <c r="C31" s="170">
        <v>461810</v>
      </c>
      <c r="D31" s="170">
        <v>204000</v>
      </c>
      <c r="E31" s="170">
        <v>53708.7</v>
      </c>
      <c r="F31" s="170">
        <v>204101.3</v>
      </c>
      <c r="G31" s="171">
        <v>36034.7</v>
      </c>
      <c r="H31" s="171">
        <v>1500</v>
      </c>
      <c r="I31" s="171">
        <v>497844.7</v>
      </c>
      <c r="J31" s="172"/>
      <c r="K31" s="172"/>
      <c r="L31" s="82"/>
      <c r="M31" s="82"/>
      <c r="N31" s="82"/>
      <c r="O31" s="82"/>
      <c r="P31" s="82"/>
      <c r="Q31" s="172"/>
      <c r="R31" s="82"/>
      <c r="S31" s="82"/>
      <c r="T31" s="82"/>
      <c r="U31" s="82"/>
      <c r="V31" s="82"/>
      <c r="W31" s="82"/>
      <c r="X31" s="82"/>
      <c r="Y31" s="82"/>
      <c r="Z31" s="82"/>
      <c r="AA31" s="20"/>
      <c r="AB31" s="20"/>
      <c r="AC31" s="12"/>
      <c r="AD31" s="54"/>
      <c r="AE31" s="165"/>
    </row>
    <row r="32" spans="1:31" ht="30" customHeight="1">
      <c r="A32" s="153" t="s">
        <v>39</v>
      </c>
      <c r="B32" s="174" t="s">
        <v>320</v>
      </c>
      <c r="C32" s="170">
        <v>1703.1</v>
      </c>
      <c r="D32" s="170">
        <v>1068.1</v>
      </c>
      <c r="E32" s="170">
        <v>18.2</v>
      </c>
      <c r="F32" s="170">
        <v>616.8</v>
      </c>
      <c r="G32" s="171"/>
      <c r="H32" s="171"/>
      <c r="I32" s="171">
        <v>1703.1</v>
      </c>
      <c r="J32" s="172"/>
      <c r="K32" s="172"/>
      <c r="L32" s="82"/>
      <c r="M32" s="82"/>
      <c r="N32" s="82"/>
      <c r="O32" s="82"/>
      <c r="P32" s="82"/>
      <c r="Q32" s="172"/>
      <c r="R32" s="82"/>
      <c r="S32" s="82"/>
      <c r="T32" s="82"/>
      <c r="U32" s="82"/>
      <c r="V32" s="82"/>
      <c r="W32" s="82"/>
      <c r="X32" s="82"/>
      <c r="Y32" s="82"/>
      <c r="Z32" s="82"/>
      <c r="AA32" s="20"/>
      <c r="AB32" s="20"/>
      <c r="AC32" s="12"/>
      <c r="AD32" s="54"/>
      <c r="AE32" s="165"/>
    </row>
    <row r="33" spans="1:33" s="11" customFormat="1" ht="45.75" customHeight="1">
      <c r="A33" s="443" t="s">
        <v>784</v>
      </c>
      <c r="B33" s="186" t="s">
        <v>743</v>
      </c>
      <c r="C33" s="170">
        <v>156</v>
      </c>
      <c r="D33" s="170"/>
      <c r="E33" s="170"/>
      <c r="F33" s="170">
        <v>156</v>
      </c>
      <c r="G33" s="171"/>
      <c r="H33" s="170"/>
      <c r="I33" s="171">
        <v>156</v>
      </c>
      <c r="J33" s="172"/>
      <c r="K33" s="172"/>
      <c r="L33" s="82"/>
      <c r="M33" s="82"/>
      <c r="N33" s="82"/>
      <c r="O33" s="82"/>
      <c r="P33" s="82"/>
      <c r="Q33" s="172"/>
      <c r="R33" s="82"/>
      <c r="S33" s="82"/>
      <c r="T33" s="82"/>
      <c r="U33" s="82"/>
      <c r="V33" s="82"/>
      <c r="W33" s="82"/>
      <c r="X33" s="82"/>
      <c r="Y33" s="82"/>
      <c r="Z33" s="82"/>
      <c r="AA33" s="20"/>
      <c r="AB33" s="12"/>
      <c r="AC33" s="189"/>
      <c r="AD33" s="189"/>
      <c r="AE33" s="189"/>
      <c r="AF33" s="189"/>
      <c r="AG33" s="189"/>
    </row>
    <row r="34" spans="1:33" s="11" customFormat="1" ht="31.5" customHeight="1">
      <c r="A34" s="443"/>
      <c r="B34" s="186" t="s">
        <v>365</v>
      </c>
      <c r="C34" s="170">
        <v>156</v>
      </c>
      <c r="D34" s="170"/>
      <c r="E34" s="170"/>
      <c r="F34" s="170">
        <v>156</v>
      </c>
      <c r="G34" s="171"/>
      <c r="H34" s="170"/>
      <c r="I34" s="171">
        <v>156</v>
      </c>
      <c r="J34" s="172"/>
      <c r="K34" s="172"/>
      <c r="L34" s="82"/>
      <c r="M34" s="82"/>
      <c r="N34" s="82"/>
      <c r="O34" s="82"/>
      <c r="P34" s="82"/>
      <c r="Q34" s="172"/>
      <c r="R34" s="82"/>
      <c r="S34" s="82"/>
      <c r="T34" s="82"/>
      <c r="U34" s="82"/>
      <c r="V34" s="82"/>
      <c r="W34" s="82"/>
      <c r="X34" s="82"/>
      <c r="Y34" s="82"/>
      <c r="Z34" s="82"/>
      <c r="AA34" s="190"/>
      <c r="AB34" s="12"/>
      <c r="AC34" s="189"/>
      <c r="AD34" s="189"/>
      <c r="AE34" s="189"/>
      <c r="AF34" s="189"/>
      <c r="AG34" s="189"/>
    </row>
    <row r="35" spans="1:34" ht="15">
      <c r="A35" s="148" t="s">
        <v>562</v>
      </c>
      <c r="B35" s="154" t="s">
        <v>563</v>
      </c>
      <c r="C35" s="170"/>
      <c r="D35" s="170"/>
      <c r="E35" s="170"/>
      <c r="F35" s="170"/>
      <c r="G35" s="171">
        <v>2227.4</v>
      </c>
      <c r="H35" s="171">
        <v>2227.4</v>
      </c>
      <c r="I35" s="171">
        <v>2227.4</v>
      </c>
      <c r="J35" s="172"/>
      <c r="K35" s="172"/>
      <c r="L35" s="82"/>
      <c r="M35" s="82"/>
      <c r="N35" s="82"/>
      <c r="O35" s="82"/>
      <c r="P35" s="82"/>
      <c r="Q35" s="172"/>
      <c r="R35" s="82"/>
      <c r="S35" s="82"/>
      <c r="T35" s="82"/>
      <c r="U35" s="82"/>
      <c r="V35" s="82"/>
      <c r="W35" s="82"/>
      <c r="X35" s="82"/>
      <c r="Y35" s="82"/>
      <c r="Z35" s="82"/>
      <c r="AA35" s="20"/>
      <c r="AB35" s="20"/>
      <c r="AC35" s="12"/>
      <c r="AD35" s="54"/>
      <c r="AE35" s="165"/>
      <c r="AF35" s="54"/>
      <c r="AG35" s="54"/>
      <c r="AH35" s="55"/>
    </row>
    <row r="36" spans="1:77" s="11" customFormat="1" ht="18" customHeight="1">
      <c r="A36" s="149"/>
      <c r="B36" s="177" t="s">
        <v>289</v>
      </c>
      <c r="C36" s="163">
        <v>2230291.3</v>
      </c>
      <c r="D36" s="163">
        <v>908121.8</v>
      </c>
      <c r="E36" s="163">
        <v>146879.7</v>
      </c>
      <c r="F36" s="163">
        <v>1175289.8</v>
      </c>
      <c r="G36" s="163">
        <v>328077.3</v>
      </c>
      <c r="H36" s="163">
        <v>278826</v>
      </c>
      <c r="I36" s="164">
        <v>2558368.6</v>
      </c>
      <c r="J36" s="82"/>
      <c r="K36" s="82"/>
      <c r="L36" s="82"/>
      <c r="M36" s="82"/>
      <c r="N36" s="82"/>
      <c r="O36" s="82"/>
      <c r="P36" s="82"/>
      <c r="Q36" s="82"/>
      <c r="R36" s="82"/>
      <c r="S36" s="82"/>
      <c r="T36" s="82"/>
      <c r="U36" s="82"/>
      <c r="V36" s="82"/>
      <c r="W36" s="82"/>
      <c r="X36" s="82"/>
      <c r="Y36" s="82"/>
      <c r="Z36" s="82"/>
      <c r="AA36" s="12"/>
      <c r="AB36" s="12"/>
      <c r="AC36" s="12"/>
      <c r="AD36" s="54"/>
      <c r="AE36" s="165"/>
      <c r="AF36" s="18"/>
      <c r="AG36" s="18"/>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row>
    <row r="37" spans="1:32" ht="30">
      <c r="A37" s="153" t="s">
        <v>314</v>
      </c>
      <c r="B37" s="169" t="s">
        <v>769</v>
      </c>
      <c r="C37" s="170">
        <v>2170277.9</v>
      </c>
      <c r="D37" s="170">
        <v>884557.3</v>
      </c>
      <c r="E37" s="170">
        <v>140561.2</v>
      </c>
      <c r="F37" s="170">
        <v>1145159.4</v>
      </c>
      <c r="G37" s="171">
        <v>180834.6</v>
      </c>
      <c r="H37" s="171">
        <v>142975.6</v>
      </c>
      <c r="I37" s="171">
        <v>2351112.5</v>
      </c>
      <c r="J37" s="172"/>
      <c r="K37" s="172"/>
      <c r="L37" s="82"/>
      <c r="M37" s="82"/>
      <c r="N37" s="82"/>
      <c r="O37" s="82"/>
      <c r="P37" s="82"/>
      <c r="Q37" s="172"/>
      <c r="R37" s="82"/>
      <c r="S37" s="82"/>
      <c r="T37" s="82"/>
      <c r="U37" s="82"/>
      <c r="V37" s="82"/>
      <c r="W37" s="82"/>
      <c r="X37" s="82"/>
      <c r="Y37" s="82"/>
      <c r="Z37" s="82"/>
      <c r="AA37" s="20"/>
      <c r="AB37" s="20"/>
      <c r="AC37" s="12"/>
      <c r="AD37" s="54"/>
      <c r="AE37" s="165"/>
      <c r="AF37" s="54"/>
    </row>
    <row r="38" spans="1:32" ht="15">
      <c r="A38" s="153"/>
      <c r="B38" s="169" t="s">
        <v>768</v>
      </c>
      <c r="C38" s="170"/>
      <c r="D38" s="181"/>
      <c r="E38" s="181"/>
      <c r="F38" s="181"/>
      <c r="G38" s="182"/>
      <c r="H38" s="182"/>
      <c r="I38" s="171"/>
      <c r="J38" s="172"/>
      <c r="K38" s="172"/>
      <c r="L38" s="82"/>
      <c r="M38" s="82"/>
      <c r="N38" s="82"/>
      <c r="O38" s="82"/>
      <c r="P38" s="82"/>
      <c r="Q38" s="172"/>
      <c r="R38" s="82"/>
      <c r="S38" s="82"/>
      <c r="T38" s="82"/>
      <c r="U38" s="82"/>
      <c r="V38" s="82"/>
      <c r="W38" s="82"/>
      <c r="X38" s="82"/>
      <c r="Y38" s="82"/>
      <c r="Z38" s="82"/>
      <c r="AA38" s="20"/>
      <c r="AB38" s="20"/>
      <c r="AC38" s="12"/>
      <c r="AD38" s="54"/>
      <c r="AE38" s="165"/>
      <c r="AF38" s="54"/>
    </row>
    <row r="39" spans="1:32" ht="75">
      <c r="A39" s="153"/>
      <c r="B39" s="186" t="s">
        <v>514</v>
      </c>
      <c r="C39" s="170">
        <v>500</v>
      </c>
      <c r="D39" s="181"/>
      <c r="E39" s="181"/>
      <c r="F39" s="170">
        <v>500</v>
      </c>
      <c r="G39" s="182"/>
      <c r="H39" s="182"/>
      <c r="I39" s="171">
        <v>500</v>
      </c>
      <c r="J39" s="172"/>
      <c r="K39" s="172"/>
      <c r="L39" s="82"/>
      <c r="M39" s="82"/>
      <c r="N39" s="82"/>
      <c r="O39" s="82"/>
      <c r="P39" s="82"/>
      <c r="Q39" s="172"/>
      <c r="R39" s="82"/>
      <c r="S39" s="82"/>
      <c r="T39" s="82"/>
      <c r="U39" s="82"/>
      <c r="V39" s="82"/>
      <c r="W39" s="82"/>
      <c r="X39" s="82"/>
      <c r="Y39" s="82"/>
      <c r="Z39" s="82"/>
      <c r="AA39" s="20"/>
      <c r="AB39" s="20"/>
      <c r="AC39" s="12"/>
      <c r="AD39" s="54"/>
      <c r="AE39" s="165"/>
      <c r="AF39" s="54"/>
    </row>
    <row r="40" spans="1:32" ht="27.75" customHeight="1">
      <c r="A40" s="153" t="s">
        <v>319</v>
      </c>
      <c r="B40" s="186" t="s">
        <v>766</v>
      </c>
      <c r="C40" s="170">
        <v>59718.3</v>
      </c>
      <c r="D40" s="170"/>
      <c r="E40" s="170"/>
      <c r="F40" s="170">
        <v>59718.3</v>
      </c>
      <c r="G40" s="171"/>
      <c r="H40" s="171"/>
      <c r="I40" s="171">
        <v>59718.3</v>
      </c>
      <c r="J40" s="172"/>
      <c r="K40" s="172"/>
      <c r="L40" s="82"/>
      <c r="M40" s="82"/>
      <c r="N40" s="82"/>
      <c r="O40" s="82"/>
      <c r="P40" s="82"/>
      <c r="Q40" s="172"/>
      <c r="R40" s="82"/>
      <c r="S40" s="82"/>
      <c r="T40" s="82"/>
      <c r="U40" s="82"/>
      <c r="V40" s="82"/>
      <c r="W40" s="82"/>
      <c r="X40" s="82"/>
      <c r="Y40" s="82"/>
      <c r="Z40" s="82"/>
      <c r="AA40" s="20"/>
      <c r="AB40" s="20"/>
      <c r="AC40" s="12"/>
      <c r="AD40" s="54"/>
      <c r="AE40" s="165"/>
      <c r="AF40" s="54"/>
    </row>
    <row r="41" spans="1:32" ht="29.25" customHeight="1">
      <c r="A41" s="153"/>
      <c r="B41" s="186" t="s">
        <v>592</v>
      </c>
      <c r="C41" s="170">
        <v>150957.8</v>
      </c>
      <c r="D41" s="170"/>
      <c r="E41" s="170"/>
      <c r="F41" s="170">
        <v>150957.8</v>
      </c>
      <c r="G41" s="171"/>
      <c r="H41" s="171"/>
      <c r="I41" s="171">
        <v>150957.8</v>
      </c>
      <c r="J41" s="172"/>
      <c r="K41" s="172"/>
      <c r="L41" s="82"/>
      <c r="M41" s="82"/>
      <c r="N41" s="82"/>
      <c r="O41" s="82"/>
      <c r="P41" s="82"/>
      <c r="Q41" s="172"/>
      <c r="R41" s="82"/>
      <c r="S41" s="82"/>
      <c r="T41" s="82"/>
      <c r="U41" s="82"/>
      <c r="V41" s="82"/>
      <c r="W41" s="82"/>
      <c r="X41" s="82"/>
      <c r="Y41" s="82"/>
      <c r="Z41" s="82"/>
      <c r="AA41" s="20"/>
      <c r="AB41" s="20"/>
      <c r="AC41" s="12"/>
      <c r="AD41" s="54"/>
      <c r="AE41" s="165"/>
      <c r="AF41" s="54"/>
    </row>
    <row r="42" spans="1:32" ht="15">
      <c r="A42" s="153"/>
      <c r="B42" s="186" t="s">
        <v>131</v>
      </c>
      <c r="C42" s="183">
        <v>215918.3</v>
      </c>
      <c r="D42" s="170"/>
      <c r="E42" s="170"/>
      <c r="F42" s="170">
        <v>215918.3</v>
      </c>
      <c r="G42" s="164"/>
      <c r="H42" s="163"/>
      <c r="I42" s="171">
        <v>215918.3</v>
      </c>
      <c r="J42" s="172"/>
      <c r="K42" s="172"/>
      <c r="L42" s="82"/>
      <c r="M42" s="82"/>
      <c r="N42" s="82"/>
      <c r="O42" s="82"/>
      <c r="P42" s="82"/>
      <c r="Q42" s="172"/>
      <c r="R42" s="82"/>
      <c r="S42" s="82"/>
      <c r="T42" s="82"/>
      <c r="U42" s="82"/>
      <c r="V42" s="82"/>
      <c r="W42" s="82"/>
      <c r="X42" s="82"/>
      <c r="Y42" s="82"/>
      <c r="Z42" s="82"/>
      <c r="AA42" s="20"/>
      <c r="AB42" s="20"/>
      <c r="AC42" s="12"/>
      <c r="AD42" s="54"/>
      <c r="AE42" s="165"/>
      <c r="AF42" s="54"/>
    </row>
    <row r="43" spans="1:31" ht="30">
      <c r="A43" s="153"/>
      <c r="B43" s="186" t="s">
        <v>371</v>
      </c>
      <c r="C43" s="170">
        <v>68886.9</v>
      </c>
      <c r="D43" s="170"/>
      <c r="E43" s="170"/>
      <c r="F43" s="170">
        <v>68886.9</v>
      </c>
      <c r="G43" s="171"/>
      <c r="H43" s="171"/>
      <c r="I43" s="171">
        <v>68886.9</v>
      </c>
      <c r="J43" s="172"/>
      <c r="K43" s="172"/>
      <c r="L43" s="82"/>
      <c r="M43" s="82"/>
      <c r="N43" s="82"/>
      <c r="O43" s="82"/>
      <c r="P43" s="82"/>
      <c r="Q43" s="172"/>
      <c r="R43" s="82"/>
      <c r="S43" s="82"/>
      <c r="T43" s="82"/>
      <c r="U43" s="82"/>
      <c r="V43" s="82"/>
      <c r="W43" s="82"/>
      <c r="X43" s="82"/>
      <c r="Y43" s="82"/>
      <c r="Z43" s="82"/>
      <c r="AA43" s="20"/>
      <c r="AB43" s="20"/>
      <c r="AC43" s="12"/>
      <c r="AD43" s="54"/>
      <c r="AE43" s="165"/>
    </row>
    <row r="44" spans="1:31" ht="30">
      <c r="A44" s="153"/>
      <c r="B44" s="186" t="s">
        <v>353</v>
      </c>
      <c r="C44" s="170">
        <v>31177.3</v>
      </c>
      <c r="D44" s="170"/>
      <c r="E44" s="170"/>
      <c r="F44" s="170">
        <v>31177.3</v>
      </c>
      <c r="G44" s="171"/>
      <c r="H44" s="171"/>
      <c r="I44" s="171">
        <v>31177.3</v>
      </c>
      <c r="J44" s="172"/>
      <c r="K44" s="172"/>
      <c r="L44" s="82"/>
      <c r="M44" s="82"/>
      <c r="N44" s="82"/>
      <c r="O44" s="82"/>
      <c r="P44" s="82"/>
      <c r="Q44" s="172"/>
      <c r="R44" s="82"/>
      <c r="S44" s="82"/>
      <c r="T44" s="82"/>
      <c r="U44" s="82"/>
      <c r="V44" s="82"/>
      <c r="W44" s="82"/>
      <c r="X44" s="82"/>
      <c r="Y44" s="82"/>
      <c r="Z44" s="82"/>
      <c r="AA44" s="20"/>
      <c r="AB44" s="20"/>
      <c r="AC44" s="12"/>
      <c r="AD44" s="54"/>
      <c r="AE44" s="165"/>
    </row>
    <row r="45" spans="1:31" ht="30" customHeight="1">
      <c r="A45" s="153"/>
      <c r="B45" s="186" t="s">
        <v>538</v>
      </c>
      <c r="C45" s="170">
        <v>19297.9</v>
      </c>
      <c r="D45" s="170"/>
      <c r="E45" s="170"/>
      <c r="F45" s="170">
        <v>19297.9</v>
      </c>
      <c r="G45" s="171"/>
      <c r="H45" s="171"/>
      <c r="I45" s="171">
        <v>19297.9</v>
      </c>
      <c r="J45" s="172"/>
      <c r="K45" s="172"/>
      <c r="L45" s="82"/>
      <c r="M45" s="82"/>
      <c r="N45" s="82"/>
      <c r="O45" s="82"/>
      <c r="P45" s="82"/>
      <c r="Q45" s="172"/>
      <c r="R45" s="82"/>
      <c r="S45" s="82"/>
      <c r="T45" s="82"/>
      <c r="U45" s="82"/>
      <c r="V45" s="82"/>
      <c r="W45" s="82"/>
      <c r="X45" s="82"/>
      <c r="Y45" s="82"/>
      <c r="Z45" s="82"/>
      <c r="AA45" s="20"/>
      <c r="AB45" s="20"/>
      <c r="AC45" s="12"/>
      <c r="AD45" s="54"/>
      <c r="AE45" s="165"/>
    </row>
    <row r="46" spans="1:31" ht="30" customHeight="1">
      <c r="A46" s="153"/>
      <c r="B46" s="186" t="s">
        <v>241</v>
      </c>
      <c r="C46" s="170">
        <v>18411.7</v>
      </c>
      <c r="D46" s="170"/>
      <c r="E46" s="170"/>
      <c r="F46" s="170">
        <v>18411.7</v>
      </c>
      <c r="G46" s="170"/>
      <c r="H46" s="170"/>
      <c r="I46" s="171">
        <v>18411.7</v>
      </c>
      <c r="J46" s="172"/>
      <c r="K46" s="172"/>
      <c r="L46" s="82"/>
      <c r="M46" s="82"/>
      <c r="N46" s="82"/>
      <c r="O46" s="82"/>
      <c r="P46" s="82"/>
      <c r="Q46" s="172"/>
      <c r="R46" s="82"/>
      <c r="S46" s="82"/>
      <c r="T46" s="82"/>
      <c r="U46" s="82"/>
      <c r="V46" s="82"/>
      <c r="W46" s="82"/>
      <c r="X46" s="82"/>
      <c r="Y46" s="82"/>
      <c r="Z46" s="82"/>
      <c r="AA46" s="20"/>
      <c r="AB46" s="20"/>
      <c r="AC46" s="12"/>
      <c r="AD46" s="54"/>
      <c r="AE46" s="165"/>
    </row>
    <row r="47" spans="1:9" s="184" customFormat="1" ht="60.75" customHeight="1">
      <c r="A47" s="153"/>
      <c r="B47" s="186" t="s">
        <v>381</v>
      </c>
      <c r="C47" s="183">
        <v>0</v>
      </c>
      <c r="D47" s="181"/>
      <c r="E47" s="181"/>
      <c r="F47" s="170"/>
      <c r="G47" s="170">
        <v>40000</v>
      </c>
      <c r="H47" s="170">
        <v>40000</v>
      </c>
      <c r="I47" s="171">
        <v>40000</v>
      </c>
    </row>
    <row r="48" spans="1:31" ht="30" customHeight="1">
      <c r="A48" s="153" t="s">
        <v>313</v>
      </c>
      <c r="B48" s="169" t="s">
        <v>290</v>
      </c>
      <c r="C48" s="170">
        <v>58114.2</v>
      </c>
      <c r="D48" s="170">
        <v>22278.1</v>
      </c>
      <c r="E48" s="170">
        <v>6224.3</v>
      </c>
      <c r="F48" s="170">
        <v>29611.8</v>
      </c>
      <c r="G48" s="171">
        <v>11392.3</v>
      </c>
      <c r="H48" s="171"/>
      <c r="I48" s="171">
        <v>69506.5</v>
      </c>
      <c r="J48" s="172"/>
      <c r="K48" s="172"/>
      <c r="L48" s="82"/>
      <c r="M48" s="82"/>
      <c r="N48" s="82"/>
      <c r="O48" s="82"/>
      <c r="P48" s="82"/>
      <c r="Q48" s="172"/>
      <c r="R48" s="82"/>
      <c r="S48" s="82"/>
      <c r="T48" s="82"/>
      <c r="U48" s="82"/>
      <c r="V48" s="82"/>
      <c r="W48" s="82"/>
      <c r="X48" s="82"/>
      <c r="Y48" s="82"/>
      <c r="Z48" s="82"/>
      <c r="AA48" s="20"/>
      <c r="AB48" s="20"/>
      <c r="AC48" s="12"/>
      <c r="AD48" s="54"/>
      <c r="AE48" s="165"/>
    </row>
    <row r="49" spans="1:32" ht="15">
      <c r="A49" s="153" t="s">
        <v>305</v>
      </c>
      <c r="B49" s="169" t="s">
        <v>291</v>
      </c>
      <c r="C49" s="170">
        <v>1899.2</v>
      </c>
      <c r="D49" s="170">
        <v>1286.4</v>
      </c>
      <c r="E49" s="170">
        <v>94.2</v>
      </c>
      <c r="F49" s="170">
        <v>518.6</v>
      </c>
      <c r="G49" s="171">
        <v>95</v>
      </c>
      <c r="H49" s="171">
        <v>95</v>
      </c>
      <c r="I49" s="171">
        <v>1994.2</v>
      </c>
      <c r="J49" s="172"/>
      <c r="K49" s="172"/>
      <c r="L49" s="82"/>
      <c r="M49" s="82"/>
      <c r="N49" s="82"/>
      <c r="O49" s="82"/>
      <c r="P49" s="82"/>
      <c r="Q49" s="172"/>
      <c r="R49" s="82"/>
      <c r="S49" s="82"/>
      <c r="T49" s="82"/>
      <c r="U49" s="82"/>
      <c r="V49" s="82"/>
      <c r="W49" s="82"/>
      <c r="X49" s="82"/>
      <c r="Y49" s="82"/>
      <c r="Z49" s="82"/>
      <c r="AA49" s="20"/>
      <c r="AB49" s="20"/>
      <c r="AC49" s="12"/>
      <c r="AD49" s="54"/>
      <c r="AE49" s="165"/>
      <c r="AF49" s="54"/>
    </row>
    <row r="50" spans="1:34" ht="15">
      <c r="A50" s="148" t="s">
        <v>562</v>
      </c>
      <c r="B50" s="154" t="s">
        <v>563</v>
      </c>
      <c r="C50" s="170"/>
      <c r="D50" s="170"/>
      <c r="E50" s="170"/>
      <c r="F50" s="170"/>
      <c r="G50" s="171">
        <v>135755.4</v>
      </c>
      <c r="H50" s="171">
        <v>135755.4</v>
      </c>
      <c r="I50" s="171">
        <v>135755.4</v>
      </c>
      <c r="J50" s="172"/>
      <c r="K50" s="172"/>
      <c r="L50" s="82"/>
      <c r="M50" s="82"/>
      <c r="N50" s="82"/>
      <c r="O50" s="82"/>
      <c r="P50" s="82"/>
      <c r="Q50" s="172"/>
      <c r="R50" s="82"/>
      <c r="S50" s="82"/>
      <c r="T50" s="82"/>
      <c r="U50" s="82"/>
      <c r="V50" s="82"/>
      <c r="W50" s="82"/>
      <c r="X50" s="82"/>
      <c r="Y50" s="82"/>
      <c r="Z50" s="82"/>
      <c r="AA50" s="20"/>
      <c r="AB50" s="20"/>
      <c r="AC50" s="12"/>
      <c r="AD50" s="54"/>
      <c r="AE50" s="165"/>
      <c r="AF50" s="54"/>
      <c r="AG50" s="54"/>
      <c r="AH50" s="55"/>
    </row>
    <row r="51" spans="1:77" s="11" customFormat="1" ht="33.75" customHeight="1">
      <c r="A51" s="149"/>
      <c r="B51" s="177" t="s">
        <v>575</v>
      </c>
      <c r="C51" s="163">
        <v>303051.8</v>
      </c>
      <c r="D51" s="163">
        <v>104325.4</v>
      </c>
      <c r="E51" s="163">
        <v>29782.7</v>
      </c>
      <c r="F51" s="163">
        <v>168943.7</v>
      </c>
      <c r="G51" s="163">
        <v>52760.2</v>
      </c>
      <c r="H51" s="163">
        <v>3180.9</v>
      </c>
      <c r="I51" s="164">
        <v>355812</v>
      </c>
      <c r="J51" s="82"/>
      <c r="K51" s="82"/>
      <c r="L51" s="82"/>
      <c r="M51" s="82"/>
      <c r="N51" s="82"/>
      <c r="O51" s="82"/>
      <c r="P51" s="82"/>
      <c r="Q51" s="82"/>
      <c r="R51" s="82"/>
      <c r="S51" s="82"/>
      <c r="T51" s="82"/>
      <c r="U51" s="82"/>
      <c r="V51" s="82"/>
      <c r="W51" s="82"/>
      <c r="X51" s="82"/>
      <c r="Y51" s="82"/>
      <c r="Z51" s="82"/>
      <c r="AA51" s="12"/>
      <c r="AB51" s="12"/>
      <c r="AC51" s="12"/>
      <c r="AD51" s="54"/>
      <c r="AE51" s="165"/>
      <c r="AF51" s="18"/>
      <c r="AG51" s="18"/>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row>
    <row r="52" spans="1:31" ht="123.75" customHeight="1">
      <c r="A52" s="153" t="s">
        <v>303</v>
      </c>
      <c r="B52" s="176" t="s">
        <v>198</v>
      </c>
      <c r="C52" s="170">
        <v>237882</v>
      </c>
      <c r="D52" s="170">
        <v>104325.4</v>
      </c>
      <c r="E52" s="170">
        <v>29782.7</v>
      </c>
      <c r="F52" s="170">
        <v>103773.9</v>
      </c>
      <c r="G52" s="171">
        <v>51079.3</v>
      </c>
      <c r="H52" s="171">
        <v>1500</v>
      </c>
      <c r="I52" s="171">
        <v>288961.3</v>
      </c>
      <c r="J52" s="172"/>
      <c r="K52" s="172"/>
      <c r="L52" s="82"/>
      <c r="M52" s="82"/>
      <c r="N52" s="82"/>
      <c r="O52" s="82"/>
      <c r="P52" s="82"/>
      <c r="Q52" s="172"/>
      <c r="R52" s="82"/>
      <c r="S52" s="82"/>
      <c r="T52" s="82"/>
      <c r="U52" s="82"/>
      <c r="V52" s="82"/>
      <c r="W52" s="82"/>
      <c r="X52" s="82"/>
      <c r="Y52" s="82"/>
      <c r="Z52" s="82"/>
      <c r="AA52" s="178"/>
      <c r="AB52" s="178"/>
      <c r="AC52" s="12"/>
      <c r="AD52" s="54"/>
      <c r="AE52" s="165"/>
    </row>
    <row r="53" spans="1:77" ht="105">
      <c r="A53" s="161" t="s">
        <v>209</v>
      </c>
      <c r="B53" s="176" t="s">
        <v>208</v>
      </c>
      <c r="C53" s="170">
        <v>65169.8</v>
      </c>
      <c r="D53" s="170"/>
      <c r="E53" s="170"/>
      <c r="F53" s="170">
        <v>65169.8</v>
      </c>
      <c r="G53" s="171"/>
      <c r="H53" s="171"/>
      <c r="I53" s="171">
        <v>65169.8</v>
      </c>
      <c r="J53" s="172"/>
      <c r="K53" s="172"/>
      <c r="L53" s="82"/>
      <c r="M53" s="82"/>
      <c r="N53" s="82"/>
      <c r="O53" s="82"/>
      <c r="P53" s="82"/>
      <c r="Q53" s="172"/>
      <c r="R53" s="82"/>
      <c r="S53" s="82"/>
      <c r="T53" s="82"/>
      <c r="U53" s="82"/>
      <c r="V53" s="82"/>
      <c r="W53" s="82"/>
      <c r="X53" s="82"/>
      <c r="Y53" s="82"/>
      <c r="Z53" s="82"/>
      <c r="AA53" s="178"/>
      <c r="AB53" s="178"/>
      <c r="AC53" s="12"/>
      <c r="AD53" s="54"/>
      <c r="AE53" s="165"/>
      <c r="AF53" s="7"/>
      <c r="AG53" s="7"/>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row>
    <row r="54" spans="1:34" ht="15">
      <c r="A54" s="148" t="s">
        <v>562</v>
      </c>
      <c r="B54" s="154" t="s">
        <v>563</v>
      </c>
      <c r="C54" s="170"/>
      <c r="D54" s="170"/>
      <c r="E54" s="170"/>
      <c r="F54" s="170"/>
      <c r="G54" s="171">
        <v>1680.9</v>
      </c>
      <c r="H54" s="171">
        <v>1680.9</v>
      </c>
      <c r="I54" s="171">
        <v>1680.9</v>
      </c>
      <c r="J54" s="172"/>
      <c r="K54" s="172"/>
      <c r="L54" s="82"/>
      <c r="M54" s="82"/>
      <c r="N54" s="82"/>
      <c r="O54" s="82"/>
      <c r="P54" s="82"/>
      <c r="Q54" s="172"/>
      <c r="R54" s="82"/>
      <c r="S54" s="82"/>
      <c r="T54" s="82"/>
      <c r="U54" s="82"/>
      <c r="V54" s="82"/>
      <c r="W54" s="82"/>
      <c r="X54" s="82"/>
      <c r="Y54" s="82"/>
      <c r="Z54" s="82"/>
      <c r="AA54" s="20"/>
      <c r="AB54" s="20"/>
      <c r="AC54" s="12"/>
      <c r="AD54" s="54"/>
      <c r="AE54" s="165"/>
      <c r="AF54" s="54"/>
      <c r="AG54" s="54"/>
      <c r="AH54" s="55"/>
    </row>
    <row r="55" spans="1:31" ht="21.75" customHeight="1">
      <c r="A55" s="149"/>
      <c r="B55" s="162" t="s">
        <v>641</v>
      </c>
      <c r="C55" s="163">
        <v>30297.1</v>
      </c>
      <c r="D55" s="163">
        <v>3496.1</v>
      </c>
      <c r="E55" s="163">
        <v>1259.1</v>
      </c>
      <c r="F55" s="163">
        <v>25541.9</v>
      </c>
      <c r="G55" s="163">
        <v>844.9</v>
      </c>
      <c r="H55" s="163">
        <v>844.9</v>
      </c>
      <c r="I55" s="164">
        <v>31142</v>
      </c>
      <c r="J55" s="82"/>
      <c r="K55" s="82"/>
      <c r="L55" s="82"/>
      <c r="M55" s="82"/>
      <c r="N55" s="82"/>
      <c r="O55" s="82"/>
      <c r="P55" s="82"/>
      <c r="Q55" s="82"/>
      <c r="R55" s="82"/>
      <c r="S55" s="82"/>
      <c r="T55" s="82"/>
      <c r="U55" s="82"/>
      <c r="V55" s="82"/>
      <c r="W55" s="82"/>
      <c r="X55" s="82"/>
      <c r="Y55" s="82"/>
      <c r="Z55" s="82"/>
      <c r="AA55" s="12"/>
      <c r="AB55" s="12"/>
      <c r="AC55" s="12"/>
      <c r="AD55" s="54"/>
      <c r="AE55" s="165"/>
    </row>
    <row r="56" spans="1:31" ht="138" customHeight="1">
      <c r="A56" s="161" t="s">
        <v>669</v>
      </c>
      <c r="B56" s="176" t="s">
        <v>495</v>
      </c>
      <c r="C56" s="183">
        <v>30297.1</v>
      </c>
      <c r="D56" s="170">
        <v>3496.1</v>
      </c>
      <c r="E56" s="170">
        <v>1259.1</v>
      </c>
      <c r="F56" s="170">
        <v>25541.9</v>
      </c>
      <c r="G56" s="171"/>
      <c r="H56" s="170">
        <v>0</v>
      </c>
      <c r="I56" s="171">
        <v>30297.1</v>
      </c>
      <c r="J56" s="82"/>
      <c r="K56" s="82"/>
      <c r="L56" s="82"/>
      <c r="M56" s="82"/>
      <c r="N56" s="82"/>
      <c r="O56" s="82"/>
      <c r="P56" s="82"/>
      <c r="Q56" s="82"/>
      <c r="R56" s="82"/>
      <c r="S56" s="82"/>
      <c r="T56" s="82"/>
      <c r="U56" s="82"/>
      <c r="V56" s="82"/>
      <c r="W56" s="82"/>
      <c r="X56" s="82"/>
      <c r="Y56" s="82"/>
      <c r="Z56" s="82"/>
      <c r="AA56" s="12"/>
      <c r="AB56" s="12"/>
      <c r="AC56" s="12"/>
      <c r="AD56" s="54"/>
      <c r="AE56" s="165"/>
    </row>
    <row r="57" spans="1:34" ht="15">
      <c r="A57" s="148" t="s">
        <v>562</v>
      </c>
      <c r="B57" s="154" t="s">
        <v>563</v>
      </c>
      <c r="C57" s="170"/>
      <c r="D57" s="170"/>
      <c r="E57" s="170"/>
      <c r="F57" s="170"/>
      <c r="G57" s="171">
        <v>844.9</v>
      </c>
      <c r="H57" s="171">
        <v>844.9</v>
      </c>
      <c r="I57" s="171">
        <v>844.9</v>
      </c>
      <c r="J57" s="172"/>
      <c r="K57" s="172"/>
      <c r="L57" s="82"/>
      <c r="M57" s="82"/>
      <c r="N57" s="82"/>
      <c r="O57" s="82"/>
      <c r="P57" s="82"/>
      <c r="Q57" s="172"/>
      <c r="R57" s="82"/>
      <c r="S57" s="82"/>
      <c r="T57" s="82"/>
      <c r="U57" s="82"/>
      <c r="V57" s="82"/>
      <c r="W57" s="82"/>
      <c r="X57" s="82"/>
      <c r="Y57" s="82"/>
      <c r="Z57" s="82"/>
      <c r="AA57" s="20"/>
      <c r="AB57" s="20"/>
      <c r="AC57" s="12"/>
      <c r="AD57" s="54"/>
      <c r="AE57" s="165"/>
      <c r="AF57" s="54"/>
      <c r="AG57" s="54"/>
      <c r="AH57" s="55"/>
    </row>
    <row r="58" spans="1:33" s="11" customFormat="1" ht="30" customHeight="1">
      <c r="A58" s="149"/>
      <c r="B58" s="185" t="s">
        <v>161</v>
      </c>
      <c r="C58" s="163">
        <v>2729.5</v>
      </c>
      <c r="D58" s="202">
        <v>0</v>
      </c>
      <c r="E58" s="202">
        <v>0</v>
      </c>
      <c r="F58" s="163">
        <v>2729.5</v>
      </c>
      <c r="G58" s="163">
        <v>525</v>
      </c>
      <c r="H58" s="163">
        <v>525</v>
      </c>
      <c r="I58" s="164">
        <v>3254.5</v>
      </c>
      <c r="J58" s="82"/>
      <c r="K58" s="82"/>
      <c r="L58" s="82"/>
      <c r="M58" s="82"/>
      <c r="N58" s="82"/>
      <c r="O58" s="82"/>
      <c r="P58" s="82"/>
      <c r="Q58" s="82"/>
      <c r="R58" s="82"/>
      <c r="S58" s="82"/>
      <c r="T58" s="82"/>
      <c r="U58" s="82"/>
      <c r="V58" s="82"/>
      <c r="W58" s="82"/>
      <c r="X58" s="82"/>
      <c r="Y58" s="82"/>
      <c r="Z58" s="82"/>
      <c r="AA58" s="208"/>
      <c r="AB58" s="208"/>
      <c r="AC58" s="12"/>
      <c r="AD58" s="173"/>
      <c r="AE58" s="165"/>
      <c r="AF58" s="189"/>
      <c r="AG58" s="189"/>
    </row>
    <row r="59" spans="1:77" ht="30" hidden="1">
      <c r="A59" s="148" t="s">
        <v>534</v>
      </c>
      <c r="B59" s="176" t="s">
        <v>535</v>
      </c>
      <c r="C59" s="183">
        <v>0</v>
      </c>
      <c r="D59" s="181"/>
      <c r="E59" s="181"/>
      <c r="F59" s="170"/>
      <c r="G59" s="181"/>
      <c r="H59" s="181"/>
      <c r="I59" s="171">
        <v>0</v>
      </c>
      <c r="J59" s="172"/>
      <c r="K59" s="172"/>
      <c r="L59" s="82"/>
      <c r="M59" s="82"/>
      <c r="N59" s="82"/>
      <c r="O59" s="82"/>
      <c r="P59" s="82"/>
      <c r="Q59" s="172"/>
      <c r="R59" s="82"/>
      <c r="S59" s="82"/>
      <c r="T59" s="82"/>
      <c r="U59" s="82"/>
      <c r="V59" s="82"/>
      <c r="W59" s="82"/>
      <c r="X59" s="82"/>
      <c r="Y59" s="82"/>
      <c r="Z59" s="82"/>
      <c r="AA59" s="260"/>
      <c r="AB59" s="20"/>
      <c r="AC59" s="209"/>
      <c r="AD59" s="178"/>
      <c r="AE59" s="7"/>
      <c r="AF59" s="7"/>
      <c r="AG59" s="7"/>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row>
    <row r="60" spans="1:77" ht="15">
      <c r="A60" s="153" t="s">
        <v>461</v>
      </c>
      <c r="B60" s="176" t="s">
        <v>462</v>
      </c>
      <c r="C60" s="170">
        <v>2645.5</v>
      </c>
      <c r="D60" s="181"/>
      <c r="E60" s="181"/>
      <c r="F60" s="170">
        <v>2645.5</v>
      </c>
      <c r="G60" s="182"/>
      <c r="H60" s="182"/>
      <c r="I60" s="171">
        <v>2645.5</v>
      </c>
      <c r="J60" s="172"/>
      <c r="K60" s="172"/>
      <c r="L60" s="82"/>
      <c r="M60" s="82"/>
      <c r="N60" s="82"/>
      <c r="O60" s="82"/>
      <c r="P60" s="82"/>
      <c r="Q60" s="172"/>
      <c r="R60" s="82"/>
      <c r="S60" s="82"/>
      <c r="T60" s="82"/>
      <c r="U60" s="82"/>
      <c r="V60" s="82"/>
      <c r="W60" s="82"/>
      <c r="X60" s="82"/>
      <c r="Y60" s="82"/>
      <c r="Z60" s="82"/>
      <c r="AA60" s="25"/>
      <c r="AB60" s="25"/>
      <c r="AC60" s="12"/>
      <c r="AD60" s="54"/>
      <c r="AE60" s="165"/>
      <c r="AF60" s="7"/>
      <c r="AG60" s="7"/>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row>
    <row r="61" spans="1:9" s="108" customFormat="1" ht="45">
      <c r="A61" s="444" t="s">
        <v>784</v>
      </c>
      <c r="B61" s="186" t="s">
        <v>743</v>
      </c>
      <c r="C61" s="170"/>
      <c r="D61" s="181">
        <v>0</v>
      </c>
      <c r="E61" s="181">
        <v>0</v>
      </c>
      <c r="F61" s="170"/>
      <c r="G61" s="170">
        <v>525</v>
      </c>
      <c r="H61" s="170">
        <v>525</v>
      </c>
      <c r="I61" s="171">
        <v>525</v>
      </c>
    </row>
    <row r="62" spans="1:9" s="11" customFormat="1" ht="45">
      <c r="A62" s="445"/>
      <c r="B62" s="186" t="s">
        <v>375</v>
      </c>
      <c r="C62" s="170"/>
      <c r="D62" s="170"/>
      <c r="E62" s="170"/>
      <c r="F62" s="170"/>
      <c r="G62" s="171">
        <v>525</v>
      </c>
      <c r="H62" s="170">
        <v>525</v>
      </c>
      <c r="I62" s="171">
        <v>525</v>
      </c>
    </row>
    <row r="63" spans="1:34" ht="15">
      <c r="A63" s="148" t="s">
        <v>562</v>
      </c>
      <c r="B63" s="154" t="s">
        <v>563</v>
      </c>
      <c r="C63" s="170">
        <v>84</v>
      </c>
      <c r="D63" s="170"/>
      <c r="E63" s="170"/>
      <c r="F63" s="170">
        <v>84</v>
      </c>
      <c r="G63" s="171"/>
      <c r="H63" s="171"/>
      <c r="I63" s="171">
        <v>84</v>
      </c>
      <c r="J63" s="172"/>
      <c r="K63" s="172"/>
      <c r="L63" s="82"/>
      <c r="M63" s="82"/>
      <c r="N63" s="82"/>
      <c r="O63" s="82"/>
      <c r="P63" s="82"/>
      <c r="Q63" s="172"/>
      <c r="R63" s="82"/>
      <c r="S63" s="82"/>
      <c r="T63" s="82"/>
      <c r="U63" s="82"/>
      <c r="V63" s="82"/>
      <c r="W63" s="82"/>
      <c r="X63" s="82"/>
      <c r="Y63" s="82"/>
      <c r="Z63" s="82"/>
      <c r="AA63" s="20"/>
      <c r="AB63" s="20"/>
      <c r="AC63" s="12"/>
      <c r="AD63" s="54"/>
      <c r="AE63" s="165"/>
      <c r="AF63" s="54"/>
      <c r="AG63" s="54"/>
      <c r="AH63" s="55"/>
    </row>
    <row r="64" spans="1:33" s="11" customFormat="1" ht="33.75" customHeight="1">
      <c r="A64" s="149"/>
      <c r="B64" s="185" t="s">
        <v>66</v>
      </c>
      <c r="C64" s="163">
        <v>75281.5</v>
      </c>
      <c r="D64" s="202">
        <v>0</v>
      </c>
      <c r="E64" s="202">
        <v>0</v>
      </c>
      <c r="F64" s="163">
        <v>75281.5</v>
      </c>
      <c r="G64" s="163">
        <v>119448.6</v>
      </c>
      <c r="H64" s="163">
        <v>106779</v>
      </c>
      <c r="I64" s="164">
        <v>194730.1</v>
      </c>
      <c r="J64" s="82"/>
      <c r="K64" s="82"/>
      <c r="L64" s="82"/>
      <c r="M64" s="82"/>
      <c r="N64" s="82"/>
      <c r="O64" s="82"/>
      <c r="P64" s="82"/>
      <c r="Q64" s="82"/>
      <c r="R64" s="82"/>
      <c r="S64" s="82"/>
      <c r="T64" s="82"/>
      <c r="U64" s="82"/>
      <c r="V64" s="82"/>
      <c r="W64" s="82"/>
      <c r="X64" s="82"/>
      <c r="Y64" s="82"/>
      <c r="Z64" s="82"/>
      <c r="AA64" s="208"/>
      <c r="AB64" s="208"/>
      <c r="AC64" s="12"/>
      <c r="AD64" s="173"/>
      <c r="AE64" s="165"/>
      <c r="AF64" s="189"/>
      <c r="AG64" s="189"/>
    </row>
    <row r="65" spans="1:33" s="11" customFormat="1" ht="15">
      <c r="A65" s="153" t="s">
        <v>72</v>
      </c>
      <c r="B65" s="176" t="s">
        <v>770</v>
      </c>
      <c r="C65" s="170">
        <v>54811.5</v>
      </c>
      <c r="D65" s="163"/>
      <c r="E65" s="163"/>
      <c r="F65" s="170">
        <v>54811.5</v>
      </c>
      <c r="G65" s="171">
        <v>3000</v>
      </c>
      <c r="H65" s="171">
        <v>3000</v>
      </c>
      <c r="I65" s="171">
        <v>57811.5</v>
      </c>
      <c r="J65" s="172"/>
      <c r="K65" s="172"/>
      <c r="L65" s="82"/>
      <c r="M65" s="82"/>
      <c r="N65" s="82"/>
      <c r="O65" s="82"/>
      <c r="P65" s="82"/>
      <c r="Q65" s="172"/>
      <c r="R65" s="82"/>
      <c r="S65" s="82"/>
      <c r="T65" s="82"/>
      <c r="U65" s="82"/>
      <c r="V65" s="82"/>
      <c r="W65" s="82"/>
      <c r="X65" s="82"/>
      <c r="Y65" s="82"/>
      <c r="Z65" s="82"/>
      <c r="AA65" s="208"/>
      <c r="AB65" s="208"/>
      <c r="AC65" s="12"/>
      <c r="AD65" s="173"/>
      <c r="AE65" s="165"/>
      <c r="AF65" s="189"/>
      <c r="AG65" s="189"/>
    </row>
    <row r="66" spans="1:33" s="107" customFormat="1" ht="15">
      <c r="A66" s="153" t="s">
        <v>204</v>
      </c>
      <c r="B66" s="176" t="s">
        <v>376</v>
      </c>
      <c r="C66" s="170">
        <v>20303.4</v>
      </c>
      <c r="D66" s="170"/>
      <c r="E66" s="170"/>
      <c r="F66" s="170">
        <v>20303.4</v>
      </c>
      <c r="G66" s="171">
        <v>103779</v>
      </c>
      <c r="H66" s="171">
        <v>103779</v>
      </c>
      <c r="I66" s="171">
        <v>124082.4</v>
      </c>
      <c r="J66" s="111"/>
      <c r="K66" s="111"/>
      <c r="L66" s="110"/>
      <c r="M66" s="110"/>
      <c r="N66" s="110"/>
      <c r="O66" s="110"/>
      <c r="P66" s="110"/>
      <c r="Q66" s="111"/>
      <c r="R66" s="110"/>
      <c r="S66" s="110"/>
      <c r="T66" s="110"/>
      <c r="U66" s="110"/>
      <c r="V66" s="110"/>
      <c r="W66" s="110"/>
      <c r="X66" s="110"/>
      <c r="Y66" s="110"/>
      <c r="Z66" s="110"/>
      <c r="AA66" s="127"/>
      <c r="AB66" s="127"/>
      <c r="AC66" s="113"/>
      <c r="AD66" s="116"/>
      <c r="AE66" s="117"/>
      <c r="AF66" s="123"/>
      <c r="AG66" s="123"/>
    </row>
    <row r="67" spans="1:77" ht="45">
      <c r="A67" s="148"/>
      <c r="B67" s="176" t="s">
        <v>343</v>
      </c>
      <c r="C67" s="183"/>
      <c r="D67" s="181"/>
      <c r="E67" s="181"/>
      <c r="F67" s="181"/>
      <c r="G67" s="171">
        <v>100000</v>
      </c>
      <c r="H67" s="171">
        <v>100000</v>
      </c>
      <c r="I67" s="171">
        <v>100000</v>
      </c>
      <c r="J67" s="172"/>
      <c r="K67" s="172"/>
      <c r="L67" s="82"/>
      <c r="M67" s="82"/>
      <c r="N67" s="82"/>
      <c r="O67" s="82"/>
      <c r="P67" s="82"/>
      <c r="Q67" s="172"/>
      <c r="R67" s="82"/>
      <c r="S67" s="82"/>
      <c r="T67" s="82"/>
      <c r="U67" s="82"/>
      <c r="V67" s="82"/>
      <c r="W67" s="82"/>
      <c r="X67" s="82"/>
      <c r="Y67" s="82"/>
      <c r="Z67" s="82"/>
      <c r="AA67" s="25"/>
      <c r="AB67" s="25"/>
      <c r="AC67" s="12"/>
      <c r="AD67" s="54"/>
      <c r="AE67" s="165"/>
      <c r="AF67" s="7"/>
      <c r="AG67" s="7"/>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row>
    <row r="68" spans="1:77" s="11" customFormat="1" ht="35.25" customHeight="1">
      <c r="A68" s="148" t="s">
        <v>309</v>
      </c>
      <c r="B68" s="176" t="s">
        <v>40</v>
      </c>
      <c r="C68" s="181">
        <v>0</v>
      </c>
      <c r="D68" s="202"/>
      <c r="E68" s="202"/>
      <c r="F68" s="202"/>
      <c r="G68" s="170">
        <v>10872.1</v>
      </c>
      <c r="H68" s="170"/>
      <c r="I68" s="171">
        <v>10872.1</v>
      </c>
      <c r="J68" s="172"/>
      <c r="K68" s="172"/>
      <c r="L68" s="82"/>
      <c r="M68" s="82"/>
      <c r="N68" s="82"/>
      <c r="O68" s="82"/>
      <c r="P68" s="82"/>
      <c r="Q68" s="172"/>
      <c r="R68" s="82"/>
      <c r="S68" s="82"/>
      <c r="T68" s="82"/>
      <c r="U68" s="82"/>
      <c r="V68" s="82"/>
      <c r="W68" s="82"/>
      <c r="X68" s="82"/>
      <c r="Y68" s="82"/>
      <c r="Z68" s="82"/>
      <c r="AA68" s="12"/>
      <c r="AB68" s="12"/>
      <c r="AC68" s="12"/>
      <c r="AD68" s="173"/>
      <c r="AE68" s="165"/>
      <c r="AF68" s="18"/>
      <c r="AG68" s="18"/>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row>
    <row r="69" spans="1:34" ht="15">
      <c r="A69" s="148" t="s">
        <v>562</v>
      </c>
      <c r="B69" s="154" t="s">
        <v>563</v>
      </c>
      <c r="C69" s="170">
        <v>166.6</v>
      </c>
      <c r="D69" s="170"/>
      <c r="E69" s="170"/>
      <c r="F69" s="232">
        <v>166.6</v>
      </c>
      <c r="G69" s="171">
        <v>1797.5</v>
      </c>
      <c r="H69" s="171"/>
      <c r="I69" s="171">
        <v>1964.1</v>
      </c>
      <c r="J69" s="172"/>
      <c r="K69" s="172"/>
      <c r="L69" s="82"/>
      <c r="M69" s="82"/>
      <c r="N69" s="82"/>
      <c r="O69" s="82"/>
      <c r="P69" s="82"/>
      <c r="Q69" s="172"/>
      <c r="R69" s="82"/>
      <c r="S69" s="82"/>
      <c r="T69" s="82"/>
      <c r="U69" s="82"/>
      <c r="V69" s="82"/>
      <c r="W69" s="82"/>
      <c r="X69" s="82"/>
      <c r="Y69" s="82"/>
      <c r="Z69" s="82"/>
      <c r="AA69" s="20"/>
      <c r="AB69" s="20"/>
      <c r="AC69" s="12"/>
      <c r="AD69" s="54"/>
      <c r="AE69" s="165"/>
      <c r="AF69" s="54"/>
      <c r="AG69" s="54"/>
      <c r="AH69" s="55"/>
    </row>
    <row r="70" spans="1:31" ht="18" customHeight="1">
      <c r="A70" s="153"/>
      <c r="B70" s="162" t="s">
        <v>413</v>
      </c>
      <c r="C70" s="163">
        <v>245404.2</v>
      </c>
      <c r="D70" s="163">
        <v>52155.1</v>
      </c>
      <c r="E70" s="163">
        <v>7795</v>
      </c>
      <c r="F70" s="163">
        <v>185454.1</v>
      </c>
      <c r="G70" s="163">
        <v>11802.3</v>
      </c>
      <c r="H70" s="163">
        <v>7567.3</v>
      </c>
      <c r="I70" s="164">
        <v>257206.5</v>
      </c>
      <c r="J70" s="82"/>
      <c r="K70" s="82"/>
      <c r="L70" s="82"/>
      <c r="M70" s="82"/>
      <c r="N70" s="82"/>
      <c r="O70" s="82"/>
      <c r="P70" s="82"/>
      <c r="Q70" s="82"/>
      <c r="R70" s="82"/>
      <c r="S70" s="82"/>
      <c r="T70" s="82"/>
      <c r="U70" s="82"/>
      <c r="V70" s="82"/>
      <c r="W70" s="82"/>
      <c r="X70" s="82"/>
      <c r="Y70" s="82"/>
      <c r="Z70" s="82"/>
      <c r="AA70" s="12"/>
      <c r="AB70" s="12"/>
      <c r="AC70" s="12"/>
      <c r="AD70" s="54"/>
      <c r="AE70" s="165"/>
    </row>
    <row r="71" spans="1:31" ht="15">
      <c r="A71" s="153" t="s">
        <v>782</v>
      </c>
      <c r="B71" s="176" t="s">
        <v>158</v>
      </c>
      <c r="C71" s="170">
        <v>108346.9</v>
      </c>
      <c r="D71" s="170"/>
      <c r="E71" s="170"/>
      <c r="F71" s="170">
        <v>108346.9</v>
      </c>
      <c r="G71" s="171"/>
      <c r="H71" s="171"/>
      <c r="I71" s="171">
        <v>108346.9</v>
      </c>
      <c r="J71" s="172"/>
      <c r="K71" s="172"/>
      <c r="L71" s="82"/>
      <c r="M71" s="82"/>
      <c r="N71" s="82"/>
      <c r="O71" s="82"/>
      <c r="P71" s="82"/>
      <c r="Q71" s="172"/>
      <c r="R71" s="82"/>
      <c r="S71" s="82"/>
      <c r="T71" s="82"/>
      <c r="U71" s="82"/>
      <c r="V71" s="82"/>
      <c r="W71" s="82"/>
      <c r="X71" s="82"/>
      <c r="Y71" s="82"/>
      <c r="Z71" s="82"/>
      <c r="AA71" s="20"/>
      <c r="AB71" s="20"/>
      <c r="AC71" s="12"/>
      <c r="AD71" s="54"/>
      <c r="AE71" s="165"/>
    </row>
    <row r="72" spans="1:31" ht="30">
      <c r="A72" s="153" t="s">
        <v>783</v>
      </c>
      <c r="B72" s="176" t="s">
        <v>759</v>
      </c>
      <c r="C72" s="170">
        <v>36514.1</v>
      </c>
      <c r="D72" s="170">
        <v>209.4</v>
      </c>
      <c r="E72" s="170">
        <v>22</v>
      </c>
      <c r="F72" s="170">
        <v>36282.7</v>
      </c>
      <c r="G72" s="171">
        <v>299</v>
      </c>
      <c r="H72" s="171">
        <v>299</v>
      </c>
      <c r="I72" s="171">
        <v>36813.1</v>
      </c>
      <c r="J72" s="172"/>
      <c r="K72" s="172"/>
      <c r="L72" s="82"/>
      <c r="M72" s="82"/>
      <c r="N72" s="82"/>
      <c r="O72" s="82"/>
      <c r="P72" s="82"/>
      <c r="Q72" s="172"/>
      <c r="R72" s="82"/>
      <c r="S72" s="82"/>
      <c r="T72" s="82"/>
      <c r="U72" s="82"/>
      <c r="V72" s="82"/>
      <c r="W72" s="82"/>
      <c r="X72" s="82"/>
      <c r="Y72" s="82"/>
      <c r="Z72" s="82"/>
      <c r="AA72" s="20"/>
      <c r="AB72" s="20"/>
      <c r="AC72" s="12"/>
      <c r="AD72" s="54"/>
      <c r="AE72" s="165"/>
    </row>
    <row r="73" spans="1:31" ht="49.5" customHeight="1">
      <c r="A73" s="153" t="s">
        <v>458</v>
      </c>
      <c r="B73" s="169" t="s">
        <v>584</v>
      </c>
      <c r="C73" s="170">
        <v>30684.7</v>
      </c>
      <c r="D73" s="170">
        <v>16397.2</v>
      </c>
      <c r="E73" s="170">
        <v>3113.3</v>
      </c>
      <c r="F73" s="170">
        <v>11174.2</v>
      </c>
      <c r="G73" s="171">
        <v>2428.9</v>
      </c>
      <c r="H73" s="171">
        <v>804</v>
      </c>
      <c r="I73" s="171">
        <v>33113.6</v>
      </c>
      <c r="J73" s="172"/>
      <c r="K73" s="172"/>
      <c r="L73" s="82"/>
      <c r="M73" s="82"/>
      <c r="N73" s="82"/>
      <c r="O73" s="82"/>
      <c r="P73" s="82"/>
      <c r="Q73" s="172"/>
      <c r="R73" s="82"/>
      <c r="S73" s="82"/>
      <c r="T73" s="82"/>
      <c r="U73" s="82"/>
      <c r="V73" s="82"/>
      <c r="W73" s="82"/>
      <c r="X73" s="82"/>
      <c r="Y73" s="82"/>
      <c r="Z73" s="82"/>
      <c r="AA73" s="20"/>
      <c r="AB73" s="20"/>
      <c r="AC73" s="12"/>
      <c r="AD73" s="54"/>
      <c r="AE73" s="165"/>
    </row>
    <row r="74" spans="1:31" ht="15">
      <c r="A74" s="153" t="s">
        <v>299</v>
      </c>
      <c r="B74" s="169" t="s">
        <v>761</v>
      </c>
      <c r="C74" s="170">
        <v>2110.7</v>
      </c>
      <c r="D74" s="170">
        <v>524.5</v>
      </c>
      <c r="E74" s="170">
        <v>9</v>
      </c>
      <c r="F74" s="170">
        <v>1577.2</v>
      </c>
      <c r="G74" s="171"/>
      <c r="H74" s="171"/>
      <c r="I74" s="171">
        <v>2110.7</v>
      </c>
      <c r="J74" s="172"/>
      <c r="K74" s="172"/>
      <c r="L74" s="82"/>
      <c r="M74" s="82"/>
      <c r="N74" s="82"/>
      <c r="O74" s="82"/>
      <c r="P74" s="82"/>
      <c r="Q74" s="172"/>
      <c r="R74" s="82"/>
      <c r="S74" s="82"/>
      <c r="T74" s="82"/>
      <c r="U74" s="82"/>
      <c r="V74" s="82"/>
      <c r="W74" s="82"/>
      <c r="X74" s="82"/>
      <c r="Y74" s="82"/>
      <c r="Z74" s="82"/>
      <c r="AA74" s="20"/>
      <c r="AB74" s="20"/>
      <c r="AC74" s="12"/>
      <c r="AD74" s="54"/>
      <c r="AE74" s="165"/>
    </row>
    <row r="75" spans="1:31" ht="15">
      <c r="A75" s="153" t="s">
        <v>306</v>
      </c>
      <c r="B75" s="188" t="s">
        <v>760</v>
      </c>
      <c r="C75" s="170">
        <v>1990.6</v>
      </c>
      <c r="D75" s="170"/>
      <c r="E75" s="170"/>
      <c r="F75" s="170">
        <v>1990.6</v>
      </c>
      <c r="G75" s="171"/>
      <c r="H75" s="171"/>
      <c r="I75" s="171">
        <v>1990.6</v>
      </c>
      <c r="J75" s="172"/>
      <c r="K75" s="172"/>
      <c r="L75" s="82"/>
      <c r="M75" s="82"/>
      <c r="N75" s="82"/>
      <c r="O75" s="82"/>
      <c r="P75" s="82"/>
      <c r="Q75" s="172"/>
      <c r="R75" s="82"/>
      <c r="S75" s="82"/>
      <c r="T75" s="82"/>
      <c r="U75" s="82"/>
      <c r="V75" s="82"/>
      <c r="W75" s="82"/>
      <c r="X75" s="82"/>
      <c r="Y75" s="82"/>
      <c r="Z75" s="82"/>
      <c r="AA75" s="20"/>
      <c r="AB75" s="20"/>
      <c r="AC75" s="12"/>
      <c r="AD75" s="54"/>
      <c r="AE75" s="165"/>
    </row>
    <row r="76" spans="1:31" ht="30" customHeight="1">
      <c r="A76" s="148" t="s">
        <v>313</v>
      </c>
      <c r="B76" s="192" t="s">
        <v>449</v>
      </c>
      <c r="C76" s="170">
        <v>65757.2</v>
      </c>
      <c r="D76" s="170">
        <v>35024</v>
      </c>
      <c r="E76" s="170">
        <v>4650.7</v>
      </c>
      <c r="F76" s="170">
        <v>26082.5</v>
      </c>
      <c r="G76" s="171">
        <v>2610.1</v>
      </c>
      <c r="H76" s="171"/>
      <c r="I76" s="171">
        <v>68367.3</v>
      </c>
      <c r="J76" s="172"/>
      <c r="K76" s="172"/>
      <c r="L76" s="82"/>
      <c r="M76" s="82"/>
      <c r="N76" s="82"/>
      <c r="O76" s="82"/>
      <c r="P76" s="82"/>
      <c r="Q76" s="172"/>
      <c r="R76" s="82"/>
      <c r="S76" s="82"/>
      <c r="T76" s="82"/>
      <c r="U76" s="82"/>
      <c r="V76" s="82"/>
      <c r="W76" s="82"/>
      <c r="X76" s="82"/>
      <c r="Y76" s="82"/>
      <c r="Z76" s="82"/>
      <c r="AA76" s="20"/>
      <c r="AB76" s="20"/>
      <c r="AC76" s="12"/>
      <c r="AD76" s="54"/>
      <c r="AE76" s="165"/>
    </row>
    <row r="77" spans="1:77" ht="15">
      <c r="A77" s="148" t="s">
        <v>93</v>
      </c>
      <c r="B77" s="176" t="s">
        <v>78</v>
      </c>
      <c r="C77" s="170"/>
      <c r="D77" s="170"/>
      <c r="E77" s="170"/>
      <c r="F77" s="170"/>
      <c r="G77" s="171">
        <v>4000</v>
      </c>
      <c r="H77" s="171">
        <v>4000</v>
      </c>
      <c r="I77" s="171">
        <v>4000</v>
      </c>
      <c r="J77" s="172"/>
      <c r="K77" s="172"/>
      <c r="L77" s="82"/>
      <c r="M77" s="82"/>
      <c r="N77" s="82"/>
      <c r="O77" s="82"/>
      <c r="P77" s="82"/>
      <c r="Q77" s="172"/>
      <c r="R77" s="82"/>
      <c r="S77" s="82"/>
      <c r="T77" s="82"/>
      <c r="U77" s="82"/>
      <c r="V77" s="82"/>
      <c r="W77" s="82"/>
      <c r="X77" s="82"/>
      <c r="Y77" s="82"/>
      <c r="Z77" s="82"/>
      <c r="AA77" s="20"/>
      <c r="AB77" s="20"/>
      <c r="AC77" s="12"/>
      <c r="AD77" s="100"/>
      <c r="AE77" s="165"/>
      <c r="AF77" s="98"/>
      <c r="AG77" s="98"/>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row>
    <row r="78" spans="1:34" ht="15">
      <c r="A78" s="148" t="s">
        <v>562</v>
      </c>
      <c r="B78" s="154" t="s">
        <v>563</v>
      </c>
      <c r="C78" s="170"/>
      <c r="D78" s="170"/>
      <c r="E78" s="170"/>
      <c r="F78" s="170"/>
      <c r="G78" s="171">
        <v>2464.3</v>
      </c>
      <c r="H78" s="171">
        <v>2464.3</v>
      </c>
      <c r="I78" s="171">
        <v>2464.3</v>
      </c>
      <c r="J78" s="172"/>
      <c r="K78" s="172"/>
      <c r="L78" s="82"/>
      <c r="M78" s="82"/>
      <c r="N78" s="82"/>
      <c r="O78" s="82"/>
      <c r="P78" s="82"/>
      <c r="Q78" s="172"/>
      <c r="R78" s="82"/>
      <c r="S78" s="82"/>
      <c r="T78" s="82"/>
      <c r="U78" s="82"/>
      <c r="V78" s="82"/>
      <c r="W78" s="82"/>
      <c r="X78" s="82"/>
      <c r="Y78" s="82"/>
      <c r="Z78" s="82"/>
      <c r="AA78" s="20"/>
      <c r="AB78" s="20"/>
      <c r="AC78" s="12"/>
      <c r="AD78" s="54"/>
      <c r="AE78" s="165"/>
      <c r="AF78" s="54"/>
      <c r="AG78" s="54"/>
      <c r="AH78" s="55"/>
    </row>
    <row r="79" spans="1:77" s="11" customFormat="1" ht="31.5" customHeight="1">
      <c r="A79" s="149"/>
      <c r="B79" s="185" t="s">
        <v>52</v>
      </c>
      <c r="C79" s="163">
        <v>6876.4</v>
      </c>
      <c r="D79" s="202">
        <v>0</v>
      </c>
      <c r="E79" s="202">
        <v>0</v>
      </c>
      <c r="F79" s="163">
        <v>6876.4</v>
      </c>
      <c r="G79" s="163">
        <v>60</v>
      </c>
      <c r="H79" s="163">
        <v>60</v>
      </c>
      <c r="I79" s="164">
        <v>6936.4</v>
      </c>
      <c r="J79" s="82"/>
      <c r="K79" s="82"/>
      <c r="L79" s="82"/>
      <c r="M79" s="82"/>
      <c r="N79" s="82"/>
      <c r="O79" s="82"/>
      <c r="P79" s="82"/>
      <c r="Q79" s="82"/>
      <c r="R79" s="82"/>
      <c r="S79" s="82"/>
      <c r="T79" s="82"/>
      <c r="U79" s="82"/>
      <c r="V79" s="82"/>
      <c r="W79" s="82"/>
      <c r="X79" s="82"/>
      <c r="Y79" s="82"/>
      <c r="Z79" s="82"/>
      <c r="AA79" s="12"/>
      <c r="AB79" s="12"/>
      <c r="AC79" s="12"/>
      <c r="AD79" s="54"/>
      <c r="AE79" s="165"/>
      <c r="AF79" s="18"/>
      <c r="AG79" s="18"/>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row>
    <row r="80" spans="1:77" s="11" customFormat="1" ht="15">
      <c r="A80" s="148" t="s">
        <v>335</v>
      </c>
      <c r="B80" s="210" t="s">
        <v>336</v>
      </c>
      <c r="C80" s="183">
        <v>1375.9</v>
      </c>
      <c r="D80" s="183"/>
      <c r="E80" s="183"/>
      <c r="F80" s="183">
        <v>1375.9</v>
      </c>
      <c r="G80" s="171"/>
      <c r="H80" s="171"/>
      <c r="I80" s="171">
        <v>1375.9</v>
      </c>
      <c r="J80" s="172"/>
      <c r="K80" s="172"/>
      <c r="L80" s="82"/>
      <c r="M80" s="82"/>
      <c r="N80" s="82"/>
      <c r="O80" s="82"/>
      <c r="P80" s="82"/>
      <c r="Q80" s="172"/>
      <c r="R80" s="82"/>
      <c r="S80" s="82"/>
      <c r="T80" s="82"/>
      <c r="U80" s="82"/>
      <c r="V80" s="82"/>
      <c r="W80" s="82"/>
      <c r="X80" s="82"/>
      <c r="Y80" s="82"/>
      <c r="Z80" s="82"/>
      <c r="AA80" s="12"/>
      <c r="AB80" s="12"/>
      <c r="AC80" s="12"/>
      <c r="AD80" s="54"/>
      <c r="AE80" s="165"/>
      <c r="AF80" s="18"/>
      <c r="AG80" s="18"/>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row>
    <row r="81" spans="1:33" s="11" customFormat="1" ht="15.75">
      <c r="A81" s="148" t="s">
        <v>532</v>
      </c>
      <c r="B81" s="210" t="s">
        <v>79</v>
      </c>
      <c r="C81" s="183">
        <v>1490</v>
      </c>
      <c r="D81" s="183"/>
      <c r="E81" s="183"/>
      <c r="F81" s="183">
        <v>1490</v>
      </c>
      <c r="G81" s="171"/>
      <c r="H81" s="183"/>
      <c r="I81" s="171">
        <v>1490</v>
      </c>
      <c r="J81" s="172"/>
      <c r="K81" s="172"/>
      <c r="L81" s="82"/>
      <c r="M81" s="82"/>
      <c r="N81" s="82"/>
      <c r="O81" s="82"/>
      <c r="P81" s="82"/>
      <c r="Q81" s="172"/>
      <c r="R81" s="82"/>
      <c r="S81" s="82"/>
      <c r="T81" s="82"/>
      <c r="U81" s="82"/>
      <c r="V81" s="82"/>
      <c r="W81" s="82"/>
      <c r="X81" s="82"/>
      <c r="Y81" s="82"/>
      <c r="Z81" s="82"/>
      <c r="AA81" s="88"/>
      <c r="AB81" s="12"/>
      <c r="AC81" s="259"/>
      <c r="AD81" s="190"/>
      <c r="AE81" s="189"/>
      <c r="AF81" s="189"/>
      <c r="AG81" s="189"/>
    </row>
    <row r="82" spans="1:31" ht="15">
      <c r="A82" s="148" t="s">
        <v>307</v>
      </c>
      <c r="B82" s="176" t="s">
        <v>763</v>
      </c>
      <c r="C82" s="183">
        <v>562.2</v>
      </c>
      <c r="D82" s="170"/>
      <c r="E82" s="170"/>
      <c r="F82" s="170">
        <v>562.2</v>
      </c>
      <c r="G82" s="171"/>
      <c r="H82" s="171"/>
      <c r="I82" s="171">
        <v>562.2</v>
      </c>
      <c r="J82" s="172"/>
      <c r="K82" s="172"/>
      <c r="L82" s="82"/>
      <c r="M82" s="82"/>
      <c r="N82" s="82"/>
      <c r="O82" s="82"/>
      <c r="P82" s="82"/>
      <c r="Q82" s="172"/>
      <c r="R82" s="82"/>
      <c r="S82" s="82"/>
      <c r="T82" s="82"/>
      <c r="U82" s="82"/>
      <c r="V82" s="82"/>
      <c r="W82" s="82"/>
      <c r="X82" s="82"/>
      <c r="Y82" s="82"/>
      <c r="Z82" s="82"/>
      <c r="AA82" s="20"/>
      <c r="AB82" s="20"/>
      <c r="AC82" s="12"/>
      <c r="AD82" s="54"/>
      <c r="AE82" s="165"/>
    </row>
    <row r="83" spans="1:77" ht="15">
      <c r="A83" s="148" t="s">
        <v>301</v>
      </c>
      <c r="B83" s="176" t="s">
        <v>41</v>
      </c>
      <c r="C83" s="170">
        <v>1350</v>
      </c>
      <c r="D83" s="181"/>
      <c r="E83" s="181"/>
      <c r="F83" s="170">
        <v>1350</v>
      </c>
      <c r="G83" s="182"/>
      <c r="H83" s="182"/>
      <c r="I83" s="171">
        <v>1350</v>
      </c>
      <c r="J83" s="172"/>
      <c r="K83" s="172"/>
      <c r="L83" s="82"/>
      <c r="M83" s="82"/>
      <c r="N83" s="82"/>
      <c r="O83" s="82"/>
      <c r="P83" s="82"/>
      <c r="Q83" s="172"/>
      <c r="R83" s="82"/>
      <c r="S83" s="82"/>
      <c r="T83" s="82"/>
      <c r="U83" s="82"/>
      <c r="V83" s="82"/>
      <c r="W83" s="82"/>
      <c r="X83" s="82"/>
      <c r="Y83" s="82"/>
      <c r="Z83" s="82"/>
      <c r="AA83" s="20"/>
      <c r="AB83" s="20"/>
      <c r="AC83" s="12"/>
      <c r="AD83" s="100"/>
      <c r="AE83" s="165"/>
      <c r="AF83" s="98"/>
      <c r="AG83" s="98"/>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row>
    <row r="84" spans="1:34" ht="15">
      <c r="A84" s="148" t="s">
        <v>562</v>
      </c>
      <c r="B84" s="154" t="s">
        <v>563</v>
      </c>
      <c r="C84" s="170">
        <v>1908.3</v>
      </c>
      <c r="D84" s="170"/>
      <c r="E84" s="170"/>
      <c r="F84" s="170">
        <v>1908.3</v>
      </c>
      <c r="G84" s="171">
        <v>60</v>
      </c>
      <c r="H84" s="171">
        <v>60</v>
      </c>
      <c r="I84" s="171">
        <v>1968.3</v>
      </c>
      <c r="J84" s="172"/>
      <c r="K84" s="172"/>
      <c r="L84" s="82"/>
      <c r="M84" s="82"/>
      <c r="N84" s="82"/>
      <c r="O84" s="82"/>
      <c r="P84" s="82"/>
      <c r="Q84" s="172"/>
      <c r="R84" s="82"/>
      <c r="S84" s="82"/>
      <c r="T84" s="82"/>
      <c r="U84" s="82"/>
      <c r="V84" s="82"/>
      <c r="W84" s="82"/>
      <c r="X84" s="82"/>
      <c r="Y84" s="82"/>
      <c r="Z84" s="82"/>
      <c r="AA84" s="20"/>
      <c r="AB84" s="20"/>
      <c r="AC84" s="12"/>
      <c r="AD84" s="54"/>
      <c r="AE84" s="165"/>
      <c r="AF84" s="54"/>
      <c r="AG84" s="54"/>
      <c r="AH84" s="55"/>
    </row>
    <row r="85" spans="1:60" s="264" customFormat="1" ht="15">
      <c r="A85" s="148">
        <v>250404</v>
      </c>
      <c r="B85" s="176" t="s">
        <v>742</v>
      </c>
      <c r="C85" s="183">
        <v>190</v>
      </c>
      <c r="D85" s="170"/>
      <c r="E85" s="170"/>
      <c r="F85" s="170">
        <v>190</v>
      </c>
      <c r="G85" s="171"/>
      <c r="H85" s="171"/>
      <c r="I85" s="171">
        <v>190</v>
      </c>
      <c r="J85" s="77"/>
      <c r="K85" s="77"/>
      <c r="L85" s="236"/>
      <c r="M85" s="261"/>
      <c r="N85" s="262"/>
      <c r="O85" s="261"/>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row>
    <row r="86" spans="1:77" s="11" customFormat="1" ht="31.5" customHeight="1">
      <c r="A86" s="64"/>
      <c r="B86" s="185" t="s">
        <v>321</v>
      </c>
      <c r="C86" s="163">
        <v>86749.3</v>
      </c>
      <c r="D86" s="163">
        <v>24827.7</v>
      </c>
      <c r="E86" s="163">
        <v>2715.8</v>
      </c>
      <c r="F86" s="163">
        <v>59205.8</v>
      </c>
      <c r="G86" s="163">
        <v>20</v>
      </c>
      <c r="H86" s="163"/>
      <c r="I86" s="164">
        <v>86769.3</v>
      </c>
      <c r="J86" s="82"/>
      <c r="K86" s="82"/>
      <c r="L86" s="82"/>
      <c r="M86" s="82"/>
      <c r="N86" s="82"/>
      <c r="O86" s="82"/>
      <c r="P86" s="82"/>
      <c r="Q86" s="82"/>
      <c r="R86" s="82"/>
      <c r="S86" s="82"/>
      <c r="T86" s="82"/>
      <c r="U86" s="82"/>
      <c r="V86" s="82"/>
      <c r="W86" s="82"/>
      <c r="X86" s="82"/>
      <c r="Y86" s="82"/>
      <c r="Z86" s="82"/>
      <c r="AA86" s="12"/>
      <c r="AB86" s="12"/>
      <c r="AC86" s="12"/>
      <c r="AD86" s="54"/>
      <c r="AE86" s="165"/>
      <c r="AF86" s="18"/>
      <c r="AG86" s="18"/>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row>
    <row r="87" spans="1:31" ht="45.75" customHeight="1">
      <c r="A87" s="153" t="s">
        <v>304</v>
      </c>
      <c r="B87" s="169" t="s">
        <v>812</v>
      </c>
      <c r="C87" s="170">
        <v>62178.9</v>
      </c>
      <c r="D87" s="170">
        <v>16472.1</v>
      </c>
      <c r="E87" s="170">
        <v>549.5</v>
      </c>
      <c r="F87" s="170">
        <v>45157.3</v>
      </c>
      <c r="G87" s="171"/>
      <c r="H87" s="171"/>
      <c r="I87" s="171">
        <v>62178.9</v>
      </c>
      <c r="J87" s="172"/>
      <c r="K87" s="172"/>
      <c r="L87" s="82"/>
      <c r="M87" s="82"/>
      <c r="N87" s="82"/>
      <c r="O87" s="82"/>
      <c r="P87" s="82"/>
      <c r="Q87" s="172"/>
      <c r="R87" s="82"/>
      <c r="S87" s="82"/>
      <c r="T87" s="82"/>
      <c r="U87" s="82"/>
      <c r="V87" s="82"/>
      <c r="W87" s="82"/>
      <c r="X87" s="82"/>
      <c r="Y87" s="82"/>
      <c r="Z87" s="82"/>
      <c r="AA87" s="20"/>
      <c r="AB87" s="20"/>
      <c r="AC87" s="12"/>
      <c r="AD87" s="54"/>
      <c r="AE87" s="165"/>
    </row>
    <row r="88" spans="1:31" ht="20.25" customHeight="1">
      <c r="A88" s="153" t="s">
        <v>308</v>
      </c>
      <c r="B88" s="169" t="s">
        <v>636</v>
      </c>
      <c r="C88" s="170">
        <v>22197.9</v>
      </c>
      <c r="D88" s="170">
        <v>6993.8</v>
      </c>
      <c r="E88" s="170">
        <v>2016.9</v>
      </c>
      <c r="F88" s="170">
        <v>13187.2</v>
      </c>
      <c r="G88" s="171"/>
      <c r="H88" s="171"/>
      <c r="I88" s="171">
        <v>22197.9</v>
      </c>
      <c r="J88" s="172"/>
      <c r="K88" s="172"/>
      <c r="L88" s="82"/>
      <c r="M88" s="82"/>
      <c r="N88" s="82"/>
      <c r="O88" s="82"/>
      <c r="P88" s="82"/>
      <c r="Q88" s="172"/>
      <c r="R88" s="82"/>
      <c r="S88" s="82"/>
      <c r="T88" s="82"/>
      <c r="U88" s="82"/>
      <c r="V88" s="82"/>
      <c r="W88" s="82"/>
      <c r="X88" s="82"/>
      <c r="Y88" s="82"/>
      <c r="Z88" s="82"/>
      <c r="AA88" s="20"/>
      <c r="AB88" s="20"/>
      <c r="AC88" s="12"/>
      <c r="AD88" s="54"/>
      <c r="AE88" s="165"/>
    </row>
    <row r="89" spans="1:31" ht="48" customHeight="1">
      <c r="A89" s="153" t="s">
        <v>300</v>
      </c>
      <c r="B89" s="186" t="s">
        <v>463</v>
      </c>
      <c r="C89" s="170">
        <v>2372.5</v>
      </c>
      <c r="D89" s="170">
        <v>1361.8</v>
      </c>
      <c r="E89" s="170">
        <v>149.4</v>
      </c>
      <c r="F89" s="170">
        <v>861.3</v>
      </c>
      <c r="G89" s="171">
        <v>20</v>
      </c>
      <c r="H89" s="171"/>
      <c r="I89" s="171">
        <v>2392.5</v>
      </c>
      <c r="J89" s="172"/>
      <c r="K89" s="172"/>
      <c r="L89" s="82"/>
      <c r="M89" s="82"/>
      <c r="N89" s="82"/>
      <c r="O89" s="82"/>
      <c r="P89" s="82"/>
      <c r="Q89" s="172"/>
      <c r="R89" s="82"/>
      <c r="S89" s="82"/>
      <c r="T89" s="82"/>
      <c r="U89" s="82"/>
      <c r="V89" s="82"/>
      <c r="W89" s="82"/>
      <c r="X89" s="82"/>
      <c r="Y89" s="82"/>
      <c r="Z89" s="82"/>
      <c r="AA89" s="20"/>
      <c r="AB89" s="20"/>
      <c r="AC89" s="12"/>
      <c r="AD89" s="54"/>
      <c r="AE89" s="165"/>
    </row>
    <row r="90" spans="1:77" s="107" customFormat="1" ht="15" hidden="1">
      <c r="A90" s="105" t="s">
        <v>316</v>
      </c>
      <c r="B90" s="131" t="s">
        <v>103</v>
      </c>
      <c r="C90" s="118">
        <v>0</v>
      </c>
      <c r="D90" s="118"/>
      <c r="E90" s="118"/>
      <c r="F90" s="118"/>
      <c r="G90" s="119"/>
      <c r="H90" s="119"/>
      <c r="I90" s="119">
        <v>0</v>
      </c>
      <c r="J90" s="111"/>
      <c r="K90" s="111"/>
      <c r="L90" s="110"/>
      <c r="M90" s="110"/>
      <c r="N90" s="110"/>
      <c r="O90" s="110"/>
      <c r="P90" s="110"/>
      <c r="Q90" s="111"/>
      <c r="R90" s="110"/>
      <c r="S90" s="110"/>
      <c r="T90" s="110"/>
      <c r="U90" s="110"/>
      <c r="V90" s="110"/>
      <c r="W90" s="110"/>
      <c r="X90" s="110"/>
      <c r="Y90" s="110"/>
      <c r="Z90" s="110"/>
      <c r="AA90" s="115"/>
      <c r="AB90" s="115"/>
      <c r="AC90" s="113"/>
      <c r="AD90" s="116"/>
      <c r="AE90" s="117"/>
      <c r="AF90" s="120"/>
      <c r="AG90" s="120"/>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row>
    <row r="91" spans="1:77" s="107" customFormat="1" ht="30" customHeight="1">
      <c r="A91" s="153"/>
      <c r="B91" s="204" t="s">
        <v>813</v>
      </c>
      <c r="C91" s="202">
        <v>0</v>
      </c>
      <c r="D91" s="202">
        <v>0</v>
      </c>
      <c r="E91" s="202">
        <v>0</v>
      </c>
      <c r="F91" s="202">
        <v>0</v>
      </c>
      <c r="G91" s="163">
        <v>383290.4</v>
      </c>
      <c r="H91" s="163">
        <v>336493.9</v>
      </c>
      <c r="I91" s="164">
        <v>383290.4</v>
      </c>
      <c r="J91" s="110"/>
      <c r="K91" s="110"/>
      <c r="L91" s="110"/>
      <c r="M91" s="110"/>
      <c r="N91" s="110"/>
      <c r="O91" s="110"/>
      <c r="P91" s="110"/>
      <c r="Q91" s="110"/>
      <c r="R91" s="110"/>
      <c r="S91" s="110"/>
      <c r="T91" s="110"/>
      <c r="U91" s="110"/>
      <c r="V91" s="110"/>
      <c r="W91" s="110"/>
      <c r="X91" s="110"/>
      <c r="Y91" s="110"/>
      <c r="Z91" s="110"/>
      <c r="AA91" s="113"/>
      <c r="AB91" s="113"/>
      <c r="AC91" s="113"/>
      <c r="AD91" s="116"/>
      <c r="AE91" s="117"/>
      <c r="AF91" s="120"/>
      <c r="AG91" s="120"/>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row>
    <row r="92" spans="1:32" ht="15">
      <c r="A92" s="153" t="s">
        <v>312</v>
      </c>
      <c r="B92" s="169" t="s">
        <v>57</v>
      </c>
      <c r="C92" s="170"/>
      <c r="D92" s="170"/>
      <c r="E92" s="170"/>
      <c r="F92" s="170"/>
      <c r="G92" s="171">
        <v>2013.3</v>
      </c>
      <c r="H92" s="171">
        <v>2013.3</v>
      </c>
      <c r="I92" s="171">
        <v>2013.3</v>
      </c>
      <c r="J92" s="172"/>
      <c r="K92" s="172"/>
      <c r="L92" s="82"/>
      <c r="M92" s="82"/>
      <c r="N92" s="82"/>
      <c r="O92" s="82"/>
      <c r="P92" s="82"/>
      <c r="Q92" s="172"/>
      <c r="R92" s="82"/>
      <c r="S92" s="82"/>
      <c r="T92" s="82"/>
      <c r="U92" s="82"/>
      <c r="V92" s="82"/>
      <c r="W92" s="82"/>
      <c r="X92" s="82"/>
      <c r="Y92" s="82"/>
      <c r="Z92" s="82"/>
      <c r="AA92" s="20"/>
      <c r="AB92" s="20"/>
      <c r="AC92" s="12"/>
      <c r="AD92" s="54"/>
      <c r="AE92" s="165"/>
      <c r="AF92" s="54"/>
    </row>
    <row r="93" spans="1:77" ht="15" hidden="1">
      <c r="A93" s="148" t="s">
        <v>358</v>
      </c>
      <c r="B93" s="176" t="s">
        <v>359</v>
      </c>
      <c r="C93" s="183"/>
      <c r="D93" s="170"/>
      <c r="E93" s="170"/>
      <c r="F93" s="170"/>
      <c r="G93" s="171"/>
      <c r="H93" s="171">
        <v>0</v>
      </c>
      <c r="I93" s="171">
        <v>0</v>
      </c>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row>
    <row r="94" spans="1:77" s="107" customFormat="1" ht="15">
      <c r="A94" s="443" t="s">
        <v>93</v>
      </c>
      <c r="B94" s="176" t="s">
        <v>201</v>
      </c>
      <c r="C94" s="181">
        <v>0</v>
      </c>
      <c r="D94" s="181"/>
      <c r="E94" s="181"/>
      <c r="F94" s="181"/>
      <c r="G94" s="171">
        <v>220055.5</v>
      </c>
      <c r="H94" s="171">
        <v>220055.5</v>
      </c>
      <c r="I94" s="171">
        <v>220055.5</v>
      </c>
      <c r="J94" s="111"/>
      <c r="K94" s="111"/>
      <c r="L94" s="110"/>
      <c r="M94" s="110"/>
      <c r="N94" s="110"/>
      <c r="O94" s="110"/>
      <c r="P94" s="110"/>
      <c r="Q94" s="111"/>
      <c r="R94" s="110"/>
      <c r="S94" s="110"/>
      <c r="T94" s="110"/>
      <c r="U94" s="110"/>
      <c r="V94" s="110"/>
      <c r="W94" s="110"/>
      <c r="X94" s="110"/>
      <c r="Y94" s="110"/>
      <c r="Z94" s="110"/>
      <c r="AA94" s="115"/>
      <c r="AB94" s="115"/>
      <c r="AC94" s="115"/>
      <c r="AD94" s="116"/>
      <c r="AE94" s="126"/>
      <c r="AF94" s="120"/>
      <c r="AG94" s="120"/>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row>
    <row r="95" spans="1:77" s="107" customFormat="1" ht="59.25" customHeight="1">
      <c r="A95" s="443"/>
      <c r="B95" s="176" t="s">
        <v>150</v>
      </c>
      <c r="C95" s="181">
        <v>0</v>
      </c>
      <c r="D95" s="181"/>
      <c r="E95" s="181"/>
      <c r="F95" s="181"/>
      <c r="G95" s="171">
        <v>20000</v>
      </c>
      <c r="H95" s="171">
        <v>20000</v>
      </c>
      <c r="I95" s="171">
        <v>20000</v>
      </c>
      <c r="J95" s="111">
        <f>284349-10000-107349+8789.5+13500</f>
        <v>189289.5</v>
      </c>
      <c r="K95" s="111">
        <f>G94-G95-G96-G101+42500-15570.9</f>
        <v>46279.2</v>
      </c>
      <c r="L95" s="110"/>
      <c r="M95" s="110"/>
      <c r="N95" s="110"/>
      <c r="O95" s="110"/>
      <c r="P95" s="110"/>
      <c r="Q95" s="111"/>
      <c r="R95" s="110"/>
      <c r="S95" s="110"/>
      <c r="T95" s="110"/>
      <c r="U95" s="110"/>
      <c r="V95" s="110"/>
      <c r="W95" s="110"/>
      <c r="X95" s="110"/>
      <c r="Y95" s="110"/>
      <c r="Z95" s="110"/>
      <c r="AA95" s="132"/>
      <c r="AB95" s="115"/>
      <c r="AC95" s="115"/>
      <c r="AD95" s="116"/>
      <c r="AE95" s="126"/>
      <c r="AF95" s="120"/>
      <c r="AG95" s="120"/>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row>
    <row r="96" spans="1:77" s="107" customFormat="1" ht="44.25" customHeight="1">
      <c r="A96" s="443"/>
      <c r="B96" s="176" t="s">
        <v>341</v>
      </c>
      <c r="C96" s="181"/>
      <c r="D96" s="181"/>
      <c r="E96" s="181"/>
      <c r="F96" s="181"/>
      <c r="G96" s="171">
        <v>175000</v>
      </c>
      <c r="H96" s="171">
        <v>175000</v>
      </c>
      <c r="I96" s="171">
        <v>175000</v>
      </c>
      <c r="J96" s="111"/>
      <c r="K96" s="111"/>
      <c r="L96" s="110"/>
      <c r="M96" s="110"/>
      <c r="N96" s="110"/>
      <c r="O96" s="110"/>
      <c r="P96" s="110"/>
      <c r="Q96" s="111"/>
      <c r="R96" s="110"/>
      <c r="S96" s="110"/>
      <c r="T96" s="110"/>
      <c r="U96" s="110"/>
      <c r="V96" s="110"/>
      <c r="W96" s="110"/>
      <c r="X96" s="110"/>
      <c r="Y96" s="110"/>
      <c r="Z96" s="110"/>
      <c r="AA96" s="132"/>
      <c r="AB96" s="115"/>
      <c r="AC96" s="115"/>
      <c r="AD96" s="116"/>
      <c r="AE96" s="126"/>
      <c r="AF96" s="120"/>
      <c r="AG96" s="120"/>
      <c r="AH96" s="109"/>
      <c r="AI96" s="109"/>
      <c r="AJ96" s="109"/>
      <c r="AK96" s="109"/>
      <c r="AL96" s="109"/>
      <c r="AM96" s="109"/>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09"/>
      <c r="BR96" s="109"/>
      <c r="BS96" s="109"/>
      <c r="BT96" s="109"/>
      <c r="BU96" s="109"/>
      <c r="BV96" s="109"/>
      <c r="BW96" s="109"/>
      <c r="BX96" s="109"/>
      <c r="BY96" s="109"/>
    </row>
    <row r="97" spans="1:77" ht="30" hidden="1">
      <c r="A97" s="148" t="s">
        <v>536</v>
      </c>
      <c r="B97" s="176" t="s">
        <v>537</v>
      </c>
      <c r="C97" s="183"/>
      <c r="D97" s="181"/>
      <c r="E97" s="181"/>
      <c r="F97" s="181"/>
      <c r="G97" s="171"/>
      <c r="H97" s="170">
        <v>0</v>
      </c>
      <c r="I97" s="171">
        <v>0</v>
      </c>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row>
    <row r="98" spans="1:77" ht="15">
      <c r="A98" s="148" t="s">
        <v>204</v>
      </c>
      <c r="B98" s="176" t="s">
        <v>71</v>
      </c>
      <c r="C98" s="183"/>
      <c r="D98" s="181"/>
      <c r="E98" s="181"/>
      <c r="F98" s="181"/>
      <c r="G98" s="171">
        <v>103000</v>
      </c>
      <c r="H98" s="170">
        <v>103000</v>
      </c>
      <c r="I98" s="171">
        <v>103000</v>
      </c>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row>
    <row r="99" spans="1:77" ht="45">
      <c r="A99" s="148"/>
      <c r="B99" s="176" t="s">
        <v>343</v>
      </c>
      <c r="C99" s="183"/>
      <c r="D99" s="181"/>
      <c r="E99" s="181"/>
      <c r="F99" s="181"/>
      <c r="G99" s="171">
        <v>100000</v>
      </c>
      <c r="H99" s="171">
        <v>100000</v>
      </c>
      <c r="I99" s="171">
        <v>100000</v>
      </c>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row>
    <row r="100" spans="1:9" s="108" customFormat="1" ht="32.25" customHeight="1">
      <c r="A100" s="443" t="s">
        <v>403</v>
      </c>
      <c r="B100" s="176" t="s">
        <v>630</v>
      </c>
      <c r="C100" s="183"/>
      <c r="D100" s="170"/>
      <c r="E100" s="170"/>
      <c r="F100" s="170"/>
      <c r="G100" s="170">
        <v>8826.1</v>
      </c>
      <c r="H100" s="170">
        <v>8826.1</v>
      </c>
      <c r="I100" s="171">
        <v>8826.1</v>
      </c>
    </row>
    <row r="101" spans="1:9" s="107" customFormat="1" ht="45.75" customHeight="1">
      <c r="A101" s="443"/>
      <c r="B101" s="176" t="s">
        <v>409</v>
      </c>
      <c r="C101" s="183"/>
      <c r="D101" s="181"/>
      <c r="E101" s="181"/>
      <c r="F101" s="205"/>
      <c r="G101" s="170">
        <v>5705.4</v>
      </c>
      <c r="H101" s="170">
        <v>5705.4</v>
      </c>
      <c r="I101" s="171">
        <v>5705.4</v>
      </c>
    </row>
    <row r="102" spans="1:77" s="107" customFormat="1" ht="63.75" customHeight="1">
      <c r="A102" s="153" t="s">
        <v>464</v>
      </c>
      <c r="B102" s="176" t="s">
        <v>43</v>
      </c>
      <c r="C102" s="181">
        <v>0</v>
      </c>
      <c r="D102" s="181"/>
      <c r="E102" s="181"/>
      <c r="F102" s="181"/>
      <c r="G102" s="171">
        <v>4000</v>
      </c>
      <c r="H102" s="171"/>
      <c r="I102" s="171">
        <v>4000</v>
      </c>
      <c r="J102" s="111"/>
      <c r="K102" s="111"/>
      <c r="L102" s="110"/>
      <c r="M102" s="110"/>
      <c r="N102" s="110"/>
      <c r="O102" s="110"/>
      <c r="P102" s="110"/>
      <c r="Q102" s="111"/>
      <c r="R102" s="110"/>
      <c r="S102" s="110"/>
      <c r="T102" s="110"/>
      <c r="U102" s="110"/>
      <c r="V102" s="110"/>
      <c r="W102" s="110"/>
      <c r="X102" s="110"/>
      <c r="Y102" s="110"/>
      <c r="Z102" s="110"/>
      <c r="AA102" s="115"/>
      <c r="AB102" s="115"/>
      <c r="AC102" s="115"/>
      <c r="AD102" s="116"/>
      <c r="AE102" s="126"/>
      <c r="AF102" s="120"/>
      <c r="AG102" s="120"/>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09"/>
      <c r="BQ102" s="109"/>
      <c r="BR102" s="109"/>
      <c r="BS102" s="109"/>
      <c r="BT102" s="109"/>
      <c r="BU102" s="109"/>
      <c r="BV102" s="109"/>
      <c r="BW102" s="109"/>
      <c r="BX102" s="109"/>
      <c r="BY102" s="109"/>
    </row>
    <row r="103" spans="1:34" ht="15">
      <c r="A103" s="148" t="s">
        <v>562</v>
      </c>
      <c r="B103" s="154" t="s">
        <v>563</v>
      </c>
      <c r="C103" s="170"/>
      <c r="D103" s="170"/>
      <c r="E103" s="170"/>
      <c r="F103" s="170"/>
      <c r="G103" s="171">
        <v>45395.5</v>
      </c>
      <c r="H103" s="171">
        <v>2599</v>
      </c>
      <c r="I103" s="171">
        <v>45395.5</v>
      </c>
      <c r="J103" s="172"/>
      <c r="K103" s="172"/>
      <c r="L103" s="82"/>
      <c r="M103" s="82"/>
      <c r="N103" s="82"/>
      <c r="O103" s="82"/>
      <c r="P103" s="82"/>
      <c r="Q103" s="172"/>
      <c r="R103" s="82"/>
      <c r="S103" s="82"/>
      <c r="T103" s="82"/>
      <c r="U103" s="82"/>
      <c r="V103" s="82"/>
      <c r="W103" s="82"/>
      <c r="X103" s="82"/>
      <c r="Y103" s="82"/>
      <c r="Z103" s="82"/>
      <c r="AA103" s="20"/>
      <c r="AB103" s="20"/>
      <c r="AC103" s="12"/>
      <c r="AD103" s="54"/>
      <c r="AE103" s="165"/>
      <c r="AF103" s="54"/>
      <c r="AG103" s="54"/>
      <c r="AH103" s="55"/>
    </row>
    <row r="104" spans="1:77" s="11" customFormat="1" ht="31.5" customHeight="1" hidden="1">
      <c r="A104" s="149"/>
      <c r="B104" s="175" t="s">
        <v>407</v>
      </c>
      <c r="C104" s="202">
        <v>0</v>
      </c>
      <c r="D104" s="202">
        <v>0</v>
      </c>
      <c r="E104" s="202">
        <v>0</v>
      </c>
      <c r="F104" s="202">
        <v>0</v>
      </c>
      <c r="G104" s="163">
        <v>0</v>
      </c>
      <c r="H104" s="202">
        <v>0</v>
      </c>
      <c r="I104" s="164">
        <v>0</v>
      </c>
      <c r="J104" s="82"/>
      <c r="K104" s="82"/>
      <c r="L104" s="82"/>
      <c r="M104" s="82"/>
      <c r="N104" s="82"/>
      <c r="O104" s="82"/>
      <c r="P104" s="82"/>
      <c r="Q104" s="82"/>
      <c r="R104" s="82"/>
      <c r="S104" s="82"/>
      <c r="T104" s="82"/>
      <c r="U104" s="82"/>
      <c r="V104" s="82"/>
      <c r="W104" s="82"/>
      <c r="X104" s="82"/>
      <c r="Y104" s="82"/>
      <c r="Z104" s="82"/>
      <c r="AA104" s="12"/>
      <c r="AB104" s="12"/>
      <c r="AC104" s="12"/>
      <c r="AD104" s="173"/>
      <c r="AE104" s="165"/>
      <c r="AF104" s="18"/>
      <c r="AG104" s="18"/>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row>
    <row r="105" spans="1:77" s="11" customFormat="1" ht="35.25" customHeight="1" hidden="1">
      <c r="A105" s="148" t="s">
        <v>309</v>
      </c>
      <c r="B105" s="176" t="s">
        <v>40</v>
      </c>
      <c r="C105" s="181">
        <v>0</v>
      </c>
      <c r="D105" s="202"/>
      <c r="E105" s="202"/>
      <c r="F105" s="202"/>
      <c r="G105" s="170"/>
      <c r="H105" s="170"/>
      <c r="I105" s="171">
        <v>0</v>
      </c>
      <c r="J105" s="172"/>
      <c r="K105" s="172"/>
      <c r="L105" s="82"/>
      <c r="M105" s="82"/>
      <c r="N105" s="82"/>
      <c r="O105" s="82"/>
      <c r="P105" s="82"/>
      <c r="Q105" s="172"/>
      <c r="R105" s="82"/>
      <c r="S105" s="82"/>
      <c r="T105" s="82"/>
      <c r="U105" s="82"/>
      <c r="V105" s="82"/>
      <c r="W105" s="82"/>
      <c r="X105" s="82"/>
      <c r="Y105" s="82"/>
      <c r="Z105" s="82"/>
      <c r="AA105" s="12"/>
      <c r="AB105" s="12"/>
      <c r="AC105" s="12"/>
      <c r="AD105" s="173"/>
      <c r="AE105" s="165"/>
      <c r="AF105" s="18"/>
      <c r="AG105" s="18"/>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row>
    <row r="106" spans="1:34" ht="15" hidden="1">
      <c r="A106" s="148" t="s">
        <v>562</v>
      </c>
      <c r="B106" s="154" t="s">
        <v>563</v>
      </c>
      <c r="C106" s="170"/>
      <c r="D106" s="170"/>
      <c r="E106" s="170"/>
      <c r="F106" s="170"/>
      <c r="G106" s="171"/>
      <c r="H106" s="171"/>
      <c r="I106" s="171">
        <v>0</v>
      </c>
      <c r="J106" s="172"/>
      <c r="K106" s="172"/>
      <c r="L106" s="82"/>
      <c r="M106" s="82"/>
      <c r="N106" s="82"/>
      <c r="O106" s="82"/>
      <c r="P106" s="82"/>
      <c r="Q106" s="172"/>
      <c r="R106" s="82"/>
      <c r="S106" s="82"/>
      <c r="T106" s="82"/>
      <c r="U106" s="82"/>
      <c r="V106" s="82"/>
      <c r="W106" s="82"/>
      <c r="X106" s="82"/>
      <c r="Y106" s="82"/>
      <c r="Z106" s="82"/>
      <c r="AA106" s="20"/>
      <c r="AB106" s="20"/>
      <c r="AC106" s="12"/>
      <c r="AD106" s="54"/>
      <c r="AE106" s="165"/>
      <c r="AF106" s="54"/>
      <c r="AG106" s="54"/>
      <c r="AH106" s="55"/>
    </row>
    <row r="107" spans="1:77" s="11" customFormat="1" ht="42.75">
      <c r="A107" s="149"/>
      <c r="B107" s="175" t="s">
        <v>243</v>
      </c>
      <c r="C107" s="163">
        <v>6349.1</v>
      </c>
      <c r="D107" s="163"/>
      <c r="E107" s="163"/>
      <c r="F107" s="163">
        <v>6349.1</v>
      </c>
      <c r="G107" s="163">
        <v>20</v>
      </c>
      <c r="H107" s="163">
        <v>20</v>
      </c>
      <c r="I107" s="163">
        <v>6369.1</v>
      </c>
      <c r="J107" s="82"/>
      <c r="K107" s="82"/>
      <c r="L107" s="82"/>
      <c r="M107" s="82"/>
      <c r="N107" s="82"/>
      <c r="O107" s="82"/>
      <c r="P107" s="82"/>
      <c r="Q107" s="82"/>
      <c r="R107" s="82"/>
      <c r="S107" s="82"/>
      <c r="T107" s="82"/>
      <c r="U107" s="82"/>
      <c r="V107" s="82"/>
      <c r="W107" s="82"/>
      <c r="X107" s="82"/>
      <c r="Y107" s="82"/>
      <c r="Z107" s="82"/>
      <c r="AA107" s="12"/>
      <c r="AB107" s="12"/>
      <c r="AC107" s="12"/>
      <c r="AD107" s="173"/>
      <c r="AE107" s="165"/>
      <c r="AF107" s="18"/>
      <c r="AG107" s="18"/>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row>
    <row r="108" spans="1:77" s="11" customFormat="1" ht="15">
      <c r="A108" s="148" t="s">
        <v>301</v>
      </c>
      <c r="B108" s="176" t="s">
        <v>41</v>
      </c>
      <c r="C108" s="170">
        <v>5150</v>
      </c>
      <c r="D108" s="181"/>
      <c r="E108" s="181"/>
      <c r="F108" s="170">
        <v>5150</v>
      </c>
      <c r="G108" s="170"/>
      <c r="H108" s="170"/>
      <c r="I108" s="171">
        <v>5150</v>
      </c>
      <c r="J108" s="82"/>
      <c r="K108" s="82"/>
      <c r="L108" s="82"/>
      <c r="M108" s="82"/>
      <c r="N108" s="82"/>
      <c r="O108" s="82"/>
      <c r="P108" s="82"/>
      <c r="Q108" s="82"/>
      <c r="R108" s="82"/>
      <c r="S108" s="82"/>
      <c r="T108" s="82"/>
      <c r="U108" s="82"/>
      <c r="V108" s="82"/>
      <c r="W108" s="82"/>
      <c r="X108" s="82"/>
      <c r="Y108" s="82"/>
      <c r="Z108" s="82"/>
      <c r="AA108" s="12"/>
      <c r="AB108" s="12"/>
      <c r="AC108" s="12"/>
      <c r="AD108" s="173"/>
      <c r="AE108" s="165"/>
      <c r="AF108" s="18"/>
      <c r="AG108" s="18"/>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row>
    <row r="109" spans="1:77" s="11" customFormat="1" ht="45">
      <c r="A109" s="153" t="s">
        <v>635</v>
      </c>
      <c r="B109" s="174" t="s">
        <v>582</v>
      </c>
      <c r="C109" s="163"/>
      <c r="D109" s="202"/>
      <c r="E109" s="202"/>
      <c r="F109" s="163"/>
      <c r="G109" s="170">
        <v>20</v>
      </c>
      <c r="H109" s="170">
        <v>20</v>
      </c>
      <c r="I109" s="171">
        <v>20</v>
      </c>
      <c r="J109" s="82"/>
      <c r="K109" s="82"/>
      <c r="L109" s="82"/>
      <c r="M109" s="82"/>
      <c r="N109" s="82"/>
      <c r="O109" s="82"/>
      <c r="P109" s="82"/>
      <c r="Q109" s="82"/>
      <c r="R109" s="82"/>
      <c r="S109" s="82"/>
      <c r="T109" s="82"/>
      <c r="U109" s="82"/>
      <c r="V109" s="82"/>
      <c r="W109" s="82"/>
      <c r="X109" s="82"/>
      <c r="Y109" s="82"/>
      <c r="Z109" s="82"/>
      <c r="AA109" s="12"/>
      <c r="AB109" s="12"/>
      <c r="AC109" s="12"/>
      <c r="AD109" s="173"/>
      <c r="AE109" s="165"/>
      <c r="AF109" s="18"/>
      <c r="AG109" s="18"/>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row>
    <row r="110" spans="1:77" s="11" customFormat="1" ht="15">
      <c r="A110" s="153" t="s">
        <v>808</v>
      </c>
      <c r="B110" s="174" t="s">
        <v>807</v>
      </c>
      <c r="C110" s="170">
        <v>1029.1</v>
      </c>
      <c r="D110" s="181"/>
      <c r="E110" s="181"/>
      <c r="F110" s="170">
        <v>1029.1</v>
      </c>
      <c r="G110" s="170"/>
      <c r="H110" s="170"/>
      <c r="I110" s="171">
        <v>1029.1</v>
      </c>
      <c r="J110" s="82"/>
      <c r="K110" s="82"/>
      <c r="L110" s="82"/>
      <c r="M110" s="82"/>
      <c r="N110" s="82"/>
      <c r="O110" s="82"/>
      <c r="P110" s="82"/>
      <c r="Q110" s="82"/>
      <c r="R110" s="82"/>
      <c r="S110" s="82"/>
      <c r="T110" s="82"/>
      <c r="U110" s="82"/>
      <c r="V110" s="82"/>
      <c r="W110" s="82"/>
      <c r="X110" s="82"/>
      <c r="Y110" s="82"/>
      <c r="Z110" s="82"/>
      <c r="AA110" s="12"/>
      <c r="AB110" s="12"/>
      <c r="AC110" s="12"/>
      <c r="AD110" s="173"/>
      <c r="AE110" s="165"/>
      <c r="AF110" s="18"/>
      <c r="AG110" s="18"/>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row>
    <row r="111" spans="1:77" s="11" customFormat="1" ht="15">
      <c r="A111" s="153" t="s">
        <v>302</v>
      </c>
      <c r="B111" s="176" t="s">
        <v>152</v>
      </c>
      <c r="C111" s="170">
        <v>170</v>
      </c>
      <c r="D111" s="181"/>
      <c r="E111" s="181"/>
      <c r="F111" s="170">
        <v>170</v>
      </c>
      <c r="G111" s="170"/>
      <c r="H111" s="170"/>
      <c r="I111" s="171">
        <v>170</v>
      </c>
      <c r="J111" s="82"/>
      <c r="K111" s="82"/>
      <c r="L111" s="82"/>
      <c r="M111" s="82"/>
      <c r="N111" s="82"/>
      <c r="O111" s="82"/>
      <c r="P111" s="82"/>
      <c r="Q111" s="82"/>
      <c r="R111" s="82"/>
      <c r="S111" s="82"/>
      <c r="T111" s="82"/>
      <c r="U111" s="82"/>
      <c r="V111" s="82"/>
      <c r="W111" s="82"/>
      <c r="X111" s="82"/>
      <c r="Y111" s="82"/>
      <c r="Z111" s="82"/>
      <c r="AA111" s="12"/>
      <c r="AB111" s="12"/>
      <c r="AC111" s="12"/>
      <c r="AD111" s="173"/>
      <c r="AE111" s="165"/>
      <c r="AF111" s="18"/>
      <c r="AG111" s="18"/>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row>
    <row r="112" spans="1:77" s="184" customFormat="1" ht="28.5">
      <c r="A112" s="64"/>
      <c r="B112" s="175" t="s">
        <v>25</v>
      </c>
      <c r="C112" s="163">
        <v>446.5</v>
      </c>
      <c r="D112" s="163"/>
      <c r="E112" s="163"/>
      <c r="F112" s="163">
        <v>446.5</v>
      </c>
      <c r="G112" s="164">
        <v>27.2</v>
      </c>
      <c r="H112" s="164">
        <v>27.2</v>
      </c>
      <c r="I112" s="164">
        <v>473.7</v>
      </c>
      <c r="J112" s="82"/>
      <c r="K112" s="82"/>
      <c r="L112" s="82"/>
      <c r="M112" s="82"/>
      <c r="N112" s="82"/>
      <c r="O112" s="82"/>
      <c r="P112" s="82"/>
      <c r="Q112" s="82"/>
      <c r="R112" s="82"/>
      <c r="S112" s="82"/>
      <c r="T112" s="82"/>
      <c r="U112" s="82"/>
      <c r="V112" s="82"/>
      <c r="W112" s="82"/>
      <c r="X112" s="82"/>
      <c r="Y112" s="82"/>
      <c r="Z112" s="82"/>
      <c r="AA112" s="236"/>
      <c r="AB112" s="236"/>
      <c r="AC112" s="236"/>
      <c r="AD112" s="378"/>
      <c r="AE112" s="238"/>
      <c r="AF112" s="378"/>
      <c r="AG112" s="239"/>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240"/>
      <c r="BS112" s="240"/>
      <c r="BT112" s="240"/>
      <c r="BU112" s="240"/>
      <c r="BV112" s="240"/>
      <c r="BW112" s="240"/>
      <c r="BX112" s="240"/>
      <c r="BY112" s="240"/>
    </row>
    <row r="113" spans="1:33" s="11" customFormat="1" ht="46.5" customHeight="1">
      <c r="A113" s="439" t="s">
        <v>784</v>
      </c>
      <c r="B113" s="186" t="s">
        <v>743</v>
      </c>
      <c r="C113" s="170">
        <v>446.5</v>
      </c>
      <c r="D113" s="181">
        <v>0</v>
      </c>
      <c r="E113" s="181">
        <v>0</v>
      </c>
      <c r="F113" s="170">
        <v>446.5</v>
      </c>
      <c r="G113" s="170">
        <v>27.2</v>
      </c>
      <c r="H113" s="170">
        <v>27.2</v>
      </c>
      <c r="I113" s="171">
        <v>473.7</v>
      </c>
      <c r="J113" s="172"/>
      <c r="K113" s="172"/>
      <c r="L113" s="82"/>
      <c r="M113" s="82"/>
      <c r="N113" s="82"/>
      <c r="O113" s="82"/>
      <c r="P113" s="82"/>
      <c r="Q113" s="172"/>
      <c r="R113" s="82"/>
      <c r="S113" s="82"/>
      <c r="T113" s="82"/>
      <c r="U113" s="82"/>
      <c r="V113" s="82"/>
      <c r="W113" s="82"/>
      <c r="X113" s="82"/>
      <c r="Y113" s="82"/>
      <c r="Z113" s="82"/>
      <c r="AA113" s="25"/>
      <c r="AB113" s="25"/>
      <c r="AC113" s="12"/>
      <c r="AD113" s="54"/>
      <c r="AE113" s="165"/>
      <c r="AF113" s="189"/>
      <c r="AG113" s="189"/>
    </row>
    <row r="114" spans="1:9" s="11" customFormat="1" ht="38.25">
      <c r="A114" s="441"/>
      <c r="B114" s="144" t="s">
        <v>712</v>
      </c>
      <c r="C114" s="183">
        <v>446.5</v>
      </c>
      <c r="D114" s="156"/>
      <c r="E114" s="156"/>
      <c r="F114" s="170">
        <v>446.5</v>
      </c>
      <c r="G114" s="171">
        <v>27.2</v>
      </c>
      <c r="H114" s="170">
        <v>27.2</v>
      </c>
      <c r="I114" s="171">
        <v>473.7</v>
      </c>
    </row>
    <row r="115" spans="1:77" s="11" customFormat="1" ht="28.5">
      <c r="A115" s="149"/>
      <c r="B115" s="185" t="s">
        <v>377</v>
      </c>
      <c r="C115" s="163">
        <v>150</v>
      </c>
      <c r="D115" s="163"/>
      <c r="E115" s="163"/>
      <c r="F115" s="163">
        <v>150</v>
      </c>
      <c r="G115" s="163">
        <v>100</v>
      </c>
      <c r="H115" s="163">
        <v>100</v>
      </c>
      <c r="I115" s="164">
        <v>250</v>
      </c>
      <c r="J115" s="82"/>
      <c r="K115" s="82"/>
      <c r="L115" s="82"/>
      <c r="M115" s="82"/>
      <c r="N115" s="82"/>
      <c r="O115" s="82"/>
      <c r="P115" s="82"/>
      <c r="Q115" s="82"/>
      <c r="R115" s="82"/>
      <c r="S115" s="82"/>
      <c r="T115" s="82"/>
      <c r="U115" s="82"/>
      <c r="V115" s="82"/>
      <c r="W115" s="82"/>
      <c r="X115" s="82"/>
      <c r="Y115" s="82"/>
      <c r="Z115" s="82"/>
      <c r="AA115" s="12"/>
      <c r="AB115" s="12"/>
      <c r="AC115" s="12"/>
      <c r="AD115" s="173"/>
      <c r="AE115" s="165"/>
      <c r="AF115" s="18"/>
      <c r="AG115" s="18"/>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row>
    <row r="116" spans="1:77" s="11" customFormat="1" ht="25.5">
      <c r="A116" s="148" t="s">
        <v>373</v>
      </c>
      <c r="B116" s="154" t="s">
        <v>374</v>
      </c>
      <c r="C116" s="170">
        <v>150</v>
      </c>
      <c r="D116" s="170"/>
      <c r="E116" s="170"/>
      <c r="F116" s="170">
        <v>150</v>
      </c>
      <c r="G116" s="170">
        <v>100</v>
      </c>
      <c r="H116" s="170">
        <v>100</v>
      </c>
      <c r="I116" s="171">
        <v>250</v>
      </c>
      <c r="J116" s="172"/>
      <c r="K116" s="172"/>
      <c r="L116" s="82"/>
      <c r="M116" s="82"/>
      <c r="N116" s="82"/>
      <c r="O116" s="82"/>
      <c r="P116" s="82"/>
      <c r="Q116" s="172"/>
      <c r="R116" s="82"/>
      <c r="S116" s="82"/>
      <c r="T116" s="82"/>
      <c r="U116" s="82"/>
      <c r="V116" s="82"/>
      <c r="W116" s="82"/>
      <c r="X116" s="82"/>
      <c r="Y116" s="82"/>
      <c r="Z116" s="82"/>
      <c r="AA116" s="12"/>
      <c r="AB116" s="12"/>
      <c r="AC116" s="12"/>
      <c r="AD116" s="173"/>
      <c r="AE116" s="165"/>
      <c r="AF116" s="18"/>
      <c r="AG116" s="18"/>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row>
    <row r="117" spans="1:77" s="11" customFormat="1" ht="20.25" customHeight="1">
      <c r="A117" s="149"/>
      <c r="B117" s="175" t="s">
        <v>24</v>
      </c>
      <c r="C117" s="163">
        <v>234.6</v>
      </c>
      <c r="D117" s="202">
        <v>0</v>
      </c>
      <c r="E117" s="202">
        <v>0</v>
      </c>
      <c r="F117" s="163">
        <v>234.6</v>
      </c>
      <c r="G117" s="202">
        <v>0</v>
      </c>
      <c r="H117" s="202">
        <v>0</v>
      </c>
      <c r="I117" s="164">
        <v>234.6</v>
      </c>
      <c r="J117" s="82"/>
      <c r="K117" s="82"/>
      <c r="L117" s="82"/>
      <c r="M117" s="82"/>
      <c r="N117" s="82"/>
      <c r="O117" s="82"/>
      <c r="P117" s="82"/>
      <c r="Q117" s="82"/>
      <c r="R117" s="82"/>
      <c r="S117" s="82"/>
      <c r="T117" s="82"/>
      <c r="U117" s="82"/>
      <c r="V117" s="82"/>
      <c r="W117" s="82"/>
      <c r="X117" s="82"/>
      <c r="Y117" s="82"/>
      <c r="Z117" s="82"/>
      <c r="AA117" s="12"/>
      <c r="AB117" s="12"/>
      <c r="AC117" s="12"/>
      <c r="AD117" s="173"/>
      <c r="AE117" s="165"/>
      <c r="AF117" s="18"/>
      <c r="AG117" s="18"/>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row>
    <row r="118" spans="1:31" ht="15">
      <c r="A118" s="153" t="s">
        <v>100</v>
      </c>
      <c r="B118" s="176" t="s">
        <v>101</v>
      </c>
      <c r="C118" s="170">
        <v>213.5</v>
      </c>
      <c r="D118" s="181"/>
      <c r="E118" s="181"/>
      <c r="F118" s="170">
        <v>213.5</v>
      </c>
      <c r="G118" s="182"/>
      <c r="H118" s="182"/>
      <c r="I118" s="171">
        <v>213.5</v>
      </c>
      <c r="J118" s="172"/>
      <c r="K118" s="172"/>
      <c r="L118" s="82"/>
      <c r="M118" s="82"/>
      <c r="N118" s="82"/>
      <c r="O118" s="82"/>
      <c r="P118" s="82"/>
      <c r="Q118" s="172"/>
      <c r="R118" s="82"/>
      <c r="S118" s="82"/>
      <c r="T118" s="82"/>
      <c r="U118" s="82"/>
      <c r="V118" s="82"/>
      <c r="W118" s="82"/>
      <c r="X118" s="82"/>
      <c r="Y118" s="82"/>
      <c r="Z118" s="82"/>
      <c r="AA118" s="20"/>
      <c r="AB118" s="20"/>
      <c r="AC118" s="12"/>
      <c r="AD118" s="54"/>
      <c r="AE118" s="165"/>
    </row>
    <row r="119" spans="1:34" ht="15">
      <c r="A119" s="148" t="s">
        <v>562</v>
      </c>
      <c r="B119" s="154" t="s">
        <v>563</v>
      </c>
      <c r="C119" s="170">
        <v>21.1</v>
      </c>
      <c r="D119" s="170"/>
      <c r="E119" s="170"/>
      <c r="F119" s="170">
        <v>21.1</v>
      </c>
      <c r="G119" s="171"/>
      <c r="H119" s="171"/>
      <c r="I119" s="171">
        <v>21.1</v>
      </c>
      <c r="J119" s="172"/>
      <c r="K119" s="172"/>
      <c r="L119" s="82"/>
      <c r="M119" s="82"/>
      <c r="N119" s="82"/>
      <c r="O119" s="82"/>
      <c r="P119" s="82"/>
      <c r="Q119" s="172"/>
      <c r="R119" s="82"/>
      <c r="S119" s="82"/>
      <c r="T119" s="82"/>
      <c r="U119" s="82"/>
      <c r="V119" s="82"/>
      <c r="W119" s="82"/>
      <c r="X119" s="82"/>
      <c r="Y119" s="82"/>
      <c r="Z119" s="82"/>
      <c r="AA119" s="20"/>
      <c r="AB119" s="20"/>
      <c r="AC119" s="12"/>
      <c r="AD119" s="54"/>
      <c r="AE119" s="165"/>
      <c r="AF119" s="54"/>
      <c r="AG119" s="54"/>
      <c r="AH119" s="55"/>
    </row>
    <row r="120" spans="1:77" s="11" customFormat="1" ht="14.25">
      <c r="A120" s="149"/>
      <c r="B120" s="175" t="s">
        <v>247</v>
      </c>
      <c r="C120" s="163">
        <v>565.8</v>
      </c>
      <c r="D120" s="163">
        <v>301.8</v>
      </c>
      <c r="E120" s="163">
        <v>26.6</v>
      </c>
      <c r="F120" s="163">
        <v>237.4</v>
      </c>
      <c r="G120" s="163">
        <v>0</v>
      </c>
      <c r="H120" s="163">
        <v>0</v>
      </c>
      <c r="I120" s="164">
        <v>565.8</v>
      </c>
      <c r="J120" s="82"/>
      <c r="K120" s="82"/>
      <c r="L120" s="82"/>
      <c r="M120" s="82"/>
      <c r="N120" s="82"/>
      <c r="O120" s="82"/>
      <c r="P120" s="82"/>
      <c r="Q120" s="82"/>
      <c r="R120" s="82"/>
      <c r="S120" s="82"/>
      <c r="T120" s="82"/>
      <c r="U120" s="82"/>
      <c r="V120" s="82"/>
      <c r="W120" s="82"/>
      <c r="X120" s="82"/>
      <c r="Y120" s="82"/>
      <c r="Z120" s="82"/>
      <c r="AA120" s="12"/>
      <c r="AB120" s="12"/>
      <c r="AC120" s="12"/>
      <c r="AD120" s="173"/>
      <c r="AE120" s="165"/>
      <c r="AF120" s="18"/>
      <c r="AG120" s="18"/>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row>
    <row r="121" spans="1:31" ht="15">
      <c r="A121" s="153" t="s">
        <v>50</v>
      </c>
      <c r="B121" s="176" t="s">
        <v>163</v>
      </c>
      <c r="C121" s="170">
        <v>565.8</v>
      </c>
      <c r="D121" s="170">
        <v>301.8</v>
      </c>
      <c r="E121" s="170">
        <v>26.6</v>
      </c>
      <c r="F121" s="170">
        <v>237.4</v>
      </c>
      <c r="G121" s="171"/>
      <c r="H121" s="171">
        <v>0</v>
      </c>
      <c r="I121" s="171">
        <v>565.8</v>
      </c>
      <c r="J121" s="172"/>
      <c r="K121" s="172"/>
      <c r="L121" s="82"/>
      <c r="M121" s="82"/>
      <c r="N121" s="82"/>
      <c r="O121" s="82"/>
      <c r="P121" s="82"/>
      <c r="Q121" s="172"/>
      <c r="R121" s="82"/>
      <c r="S121" s="82"/>
      <c r="T121" s="82"/>
      <c r="U121" s="82"/>
      <c r="V121" s="82"/>
      <c r="W121" s="82"/>
      <c r="X121" s="82"/>
      <c r="Y121" s="82"/>
      <c r="Z121" s="82"/>
      <c r="AA121" s="20"/>
      <c r="AB121" s="20"/>
      <c r="AC121" s="12"/>
      <c r="AD121" s="54"/>
      <c r="AE121" s="165"/>
    </row>
    <row r="122" spans="1:77" s="11" customFormat="1" ht="19.5" customHeight="1">
      <c r="A122" s="149"/>
      <c r="B122" s="162" t="s">
        <v>156</v>
      </c>
      <c r="C122" s="163">
        <v>6149246.600000001</v>
      </c>
      <c r="D122" s="163">
        <v>0</v>
      </c>
      <c r="E122" s="163">
        <v>0</v>
      </c>
      <c r="F122" s="163">
        <v>6149246.600000001</v>
      </c>
      <c r="G122" s="163">
        <v>313407.4</v>
      </c>
      <c r="H122" s="163">
        <v>0</v>
      </c>
      <c r="I122" s="164">
        <v>6462654.000000001</v>
      </c>
      <c r="J122" s="82"/>
      <c r="K122" s="82"/>
      <c r="L122" s="82"/>
      <c r="M122" s="82"/>
      <c r="N122" s="82"/>
      <c r="O122" s="82"/>
      <c r="P122" s="82"/>
      <c r="Q122" s="82"/>
      <c r="R122" s="82"/>
      <c r="S122" s="82"/>
      <c r="T122" s="82"/>
      <c r="U122" s="82"/>
      <c r="V122" s="82"/>
      <c r="W122" s="82"/>
      <c r="X122" s="82"/>
      <c r="Y122" s="82"/>
      <c r="Z122" s="82"/>
      <c r="AA122" s="12"/>
      <c r="AB122" s="12"/>
      <c r="AC122" s="12"/>
      <c r="AD122" s="54"/>
      <c r="AE122" s="165"/>
      <c r="AF122" s="18"/>
      <c r="AG122" s="18"/>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row>
    <row r="123" spans="1:77" ht="15">
      <c r="A123" s="148" t="s">
        <v>301</v>
      </c>
      <c r="B123" s="176" t="s">
        <v>175</v>
      </c>
      <c r="C123" s="183">
        <v>1100</v>
      </c>
      <c r="D123" s="170"/>
      <c r="E123" s="170"/>
      <c r="F123" s="183">
        <v>1100</v>
      </c>
      <c r="G123" s="183">
        <v>0</v>
      </c>
      <c r="H123" s="183">
        <v>0</v>
      </c>
      <c r="I123" s="171">
        <v>1100</v>
      </c>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row>
    <row r="124" spans="1:31" ht="72.75" customHeight="1">
      <c r="A124" s="153" t="s">
        <v>468</v>
      </c>
      <c r="B124" s="176" t="s">
        <v>43</v>
      </c>
      <c r="C124" s="170"/>
      <c r="D124" s="170"/>
      <c r="E124" s="170"/>
      <c r="F124" s="170"/>
      <c r="G124" s="171">
        <v>253636.8</v>
      </c>
      <c r="H124" s="171"/>
      <c r="I124" s="171">
        <v>253636.8</v>
      </c>
      <c r="J124" s="172"/>
      <c r="K124" s="172"/>
      <c r="L124" s="82"/>
      <c r="M124" s="82"/>
      <c r="N124" s="82"/>
      <c r="O124" s="82"/>
      <c r="P124" s="82"/>
      <c r="Q124" s="172"/>
      <c r="R124" s="82"/>
      <c r="S124" s="82"/>
      <c r="T124" s="82"/>
      <c r="U124" s="82"/>
      <c r="V124" s="82"/>
      <c r="W124" s="82"/>
      <c r="X124" s="82"/>
      <c r="Y124" s="82"/>
      <c r="Z124" s="82"/>
      <c r="AA124" s="20"/>
      <c r="AB124" s="20"/>
      <c r="AC124" s="12"/>
      <c r="AD124" s="54"/>
      <c r="AE124" s="165"/>
    </row>
    <row r="125" spans="1:31" ht="15">
      <c r="A125" s="148" t="s">
        <v>467</v>
      </c>
      <c r="B125" s="176" t="s">
        <v>44</v>
      </c>
      <c r="C125" s="170">
        <v>10000</v>
      </c>
      <c r="D125" s="170"/>
      <c r="E125" s="170"/>
      <c r="F125" s="170">
        <v>10000</v>
      </c>
      <c r="G125" s="171"/>
      <c r="H125" s="171"/>
      <c r="I125" s="171">
        <v>10000</v>
      </c>
      <c r="J125" s="172"/>
      <c r="K125" s="172"/>
      <c r="L125" s="82"/>
      <c r="M125" s="82"/>
      <c r="N125" s="82"/>
      <c r="O125" s="82"/>
      <c r="P125" s="82"/>
      <c r="Q125" s="172"/>
      <c r="R125" s="82"/>
      <c r="S125" s="82"/>
      <c r="T125" s="82"/>
      <c r="U125" s="82"/>
      <c r="V125" s="82"/>
      <c r="W125" s="82"/>
      <c r="X125" s="82"/>
      <c r="Y125" s="82"/>
      <c r="Z125" s="82"/>
      <c r="AA125" s="20"/>
      <c r="AB125" s="20"/>
      <c r="AC125" s="12"/>
      <c r="AD125" s="54"/>
      <c r="AE125" s="165"/>
    </row>
    <row r="126" spans="1:33" s="11" customFormat="1" ht="30">
      <c r="A126" s="148" t="s">
        <v>465</v>
      </c>
      <c r="B126" s="212" t="s">
        <v>234</v>
      </c>
      <c r="C126" s="170">
        <v>92891.3</v>
      </c>
      <c r="D126" s="206"/>
      <c r="E126" s="206"/>
      <c r="F126" s="206">
        <v>92891.3</v>
      </c>
      <c r="G126" s="164"/>
      <c r="H126" s="164"/>
      <c r="I126" s="171">
        <v>92891.3</v>
      </c>
      <c r="J126" s="172"/>
      <c r="K126" s="172"/>
      <c r="L126" s="82"/>
      <c r="M126" s="82"/>
      <c r="N126" s="82"/>
      <c r="O126" s="82"/>
      <c r="P126" s="82"/>
      <c r="Q126" s="172"/>
      <c r="R126" s="82"/>
      <c r="S126" s="82"/>
      <c r="T126" s="82"/>
      <c r="U126" s="82"/>
      <c r="V126" s="82"/>
      <c r="W126" s="82"/>
      <c r="X126" s="82"/>
      <c r="Y126" s="82"/>
      <c r="Z126" s="82"/>
      <c r="AA126" s="25"/>
      <c r="AB126" s="25"/>
      <c r="AC126" s="12"/>
      <c r="AD126" s="54"/>
      <c r="AE126" s="165"/>
      <c r="AF126" s="189"/>
      <c r="AG126" s="189"/>
    </row>
    <row r="127" spans="1:33" s="11" customFormat="1" ht="15">
      <c r="A127" s="148" t="s">
        <v>168</v>
      </c>
      <c r="B127" s="214" t="s">
        <v>817</v>
      </c>
      <c r="C127" s="170">
        <v>1687041.8</v>
      </c>
      <c r="D127" s="206"/>
      <c r="E127" s="206"/>
      <c r="F127" s="206">
        <v>1687041.8</v>
      </c>
      <c r="G127" s="164"/>
      <c r="H127" s="206"/>
      <c r="I127" s="171">
        <v>1687041.8</v>
      </c>
      <c r="J127" s="172"/>
      <c r="K127" s="172"/>
      <c r="L127" s="82"/>
      <c r="M127" s="82"/>
      <c r="N127" s="82"/>
      <c r="O127" s="82"/>
      <c r="P127" s="82"/>
      <c r="Q127" s="172"/>
      <c r="R127" s="82"/>
      <c r="S127" s="82"/>
      <c r="T127" s="82"/>
      <c r="U127" s="82"/>
      <c r="V127" s="82"/>
      <c r="W127" s="82"/>
      <c r="X127" s="82"/>
      <c r="Y127" s="82"/>
      <c r="Z127" s="82"/>
      <c r="AA127" s="190"/>
      <c r="AB127" s="12"/>
      <c r="AC127" s="189"/>
      <c r="AD127" s="189"/>
      <c r="AE127" s="189"/>
      <c r="AF127" s="189"/>
      <c r="AG127" s="189"/>
    </row>
    <row r="128" spans="1:77" ht="51" customHeight="1">
      <c r="A128" s="148" t="s">
        <v>778</v>
      </c>
      <c r="B128" s="211" t="s">
        <v>155</v>
      </c>
      <c r="C128" s="170">
        <v>3121888.9</v>
      </c>
      <c r="D128" s="206"/>
      <c r="E128" s="206"/>
      <c r="F128" s="206">
        <v>3121888.9</v>
      </c>
      <c r="G128" s="164"/>
      <c r="H128" s="164"/>
      <c r="I128" s="171">
        <v>3121888.9</v>
      </c>
      <c r="J128" s="172"/>
      <c r="K128" s="172"/>
      <c r="L128" s="82"/>
      <c r="M128" s="82"/>
      <c r="N128" s="82"/>
      <c r="O128" s="82"/>
      <c r="P128" s="82"/>
      <c r="Q128" s="172"/>
      <c r="R128" s="82"/>
      <c r="S128" s="82"/>
      <c r="T128" s="82"/>
      <c r="U128" s="82"/>
      <c r="V128" s="82"/>
      <c r="W128" s="82"/>
      <c r="X128" s="82"/>
      <c r="Y128" s="82"/>
      <c r="Z128" s="82"/>
      <c r="AA128" s="25"/>
      <c r="AB128" s="25"/>
      <c r="AC128" s="12"/>
      <c r="AD128" s="54"/>
      <c r="AE128" s="165"/>
      <c r="AF128" s="7"/>
      <c r="AG128" s="7"/>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row>
    <row r="129" spans="1:77" ht="84" customHeight="1">
      <c r="A129" s="148" t="s">
        <v>785</v>
      </c>
      <c r="B129" s="216" t="s">
        <v>332</v>
      </c>
      <c r="C129" s="170">
        <v>828716</v>
      </c>
      <c r="D129" s="206"/>
      <c r="E129" s="206"/>
      <c r="F129" s="206">
        <v>828716</v>
      </c>
      <c r="G129" s="164"/>
      <c r="H129" s="164"/>
      <c r="I129" s="171">
        <v>828716</v>
      </c>
      <c r="J129" s="172"/>
      <c r="K129" s="172"/>
      <c r="L129" s="82"/>
      <c r="M129" s="82"/>
      <c r="N129" s="82"/>
      <c r="O129" s="82"/>
      <c r="P129" s="82"/>
      <c r="Q129" s="172"/>
      <c r="R129" s="82"/>
      <c r="S129" s="82"/>
      <c r="T129" s="82"/>
      <c r="U129" s="82"/>
      <c r="V129" s="82"/>
      <c r="W129" s="82"/>
      <c r="X129" s="82"/>
      <c r="Y129" s="82"/>
      <c r="Z129" s="82"/>
      <c r="AA129" s="25"/>
      <c r="AB129" s="25"/>
      <c r="AC129" s="12"/>
      <c r="AD129" s="54"/>
      <c r="AE129" s="165"/>
      <c r="AF129" s="7"/>
      <c r="AG129" s="7"/>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row>
    <row r="130" spans="1:33" s="11" customFormat="1" ht="180">
      <c r="A130" s="148" t="s">
        <v>786</v>
      </c>
      <c r="B130" s="186" t="s">
        <v>590</v>
      </c>
      <c r="C130" s="170">
        <v>237229.4</v>
      </c>
      <c r="D130" s="170"/>
      <c r="E130" s="170"/>
      <c r="F130" s="170">
        <v>237229.4</v>
      </c>
      <c r="G130" s="171"/>
      <c r="H130" s="171"/>
      <c r="I130" s="171">
        <v>237229.4</v>
      </c>
      <c r="J130" s="172"/>
      <c r="K130" s="172"/>
      <c r="L130" s="82"/>
      <c r="M130" s="82"/>
      <c r="N130" s="82"/>
      <c r="O130" s="82"/>
      <c r="P130" s="82"/>
      <c r="Q130" s="172"/>
      <c r="R130" s="82"/>
      <c r="S130" s="82"/>
      <c r="T130" s="82"/>
      <c r="U130" s="82"/>
      <c r="V130" s="82"/>
      <c r="W130" s="82"/>
      <c r="X130" s="82"/>
      <c r="Y130" s="82"/>
      <c r="Z130" s="82"/>
      <c r="AA130" s="20"/>
      <c r="AB130" s="20"/>
      <c r="AC130" s="12"/>
      <c r="AD130" s="54"/>
      <c r="AE130" s="165"/>
      <c r="AF130" s="189"/>
      <c r="AG130" s="189"/>
    </row>
    <row r="131" spans="1:33" s="11" customFormat="1" ht="48.75" customHeight="1">
      <c r="A131" s="148" t="s">
        <v>297</v>
      </c>
      <c r="B131" s="186" t="s">
        <v>579</v>
      </c>
      <c r="C131" s="170">
        <v>131647.9</v>
      </c>
      <c r="D131" s="170"/>
      <c r="E131" s="170"/>
      <c r="F131" s="170">
        <v>131647.9</v>
      </c>
      <c r="G131" s="171"/>
      <c r="H131" s="171"/>
      <c r="I131" s="171">
        <v>131647.9</v>
      </c>
      <c r="J131" s="172"/>
      <c r="K131" s="172"/>
      <c r="L131" s="82"/>
      <c r="M131" s="82"/>
      <c r="N131" s="82"/>
      <c r="O131" s="82"/>
      <c r="P131" s="82"/>
      <c r="Q131" s="172"/>
      <c r="R131" s="82"/>
      <c r="S131" s="82"/>
      <c r="T131" s="82"/>
      <c r="U131" s="82"/>
      <c r="V131" s="82"/>
      <c r="W131" s="82"/>
      <c r="X131" s="82"/>
      <c r="Y131" s="82"/>
      <c r="Z131" s="82"/>
      <c r="AA131" s="20"/>
      <c r="AB131" s="20"/>
      <c r="AC131" s="12"/>
      <c r="AD131" s="54"/>
      <c r="AE131" s="165"/>
      <c r="AF131" s="189"/>
      <c r="AG131" s="189"/>
    </row>
    <row r="132" spans="1:33" s="11" customFormat="1" ht="46.5" customHeight="1">
      <c r="A132" s="439" t="s">
        <v>784</v>
      </c>
      <c r="B132" s="186" t="s">
        <v>743</v>
      </c>
      <c r="C132" s="170">
        <v>0</v>
      </c>
      <c r="D132" s="181">
        <v>0</v>
      </c>
      <c r="E132" s="181">
        <v>0</v>
      </c>
      <c r="F132" s="170">
        <v>0</v>
      </c>
      <c r="G132" s="170">
        <v>2135.2</v>
      </c>
      <c r="H132" s="181">
        <v>0</v>
      </c>
      <c r="I132" s="171">
        <v>2135.2</v>
      </c>
      <c r="J132" s="172"/>
      <c r="K132" s="172"/>
      <c r="L132" s="82"/>
      <c r="M132" s="82"/>
      <c r="N132" s="82"/>
      <c r="O132" s="82"/>
      <c r="P132" s="82"/>
      <c r="Q132" s="172"/>
      <c r="R132" s="82"/>
      <c r="S132" s="82"/>
      <c r="T132" s="82"/>
      <c r="U132" s="82"/>
      <c r="V132" s="82"/>
      <c r="W132" s="82"/>
      <c r="X132" s="82"/>
      <c r="Y132" s="82"/>
      <c r="Z132" s="82"/>
      <c r="AA132" s="25"/>
      <c r="AB132" s="25"/>
      <c r="AC132" s="12"/>
      <c r="AD132" s="54"/>
      <c r="AE132" s="165"/>
      <c r="AF132" s="189"/>
      <c r="AG132" s="189"/>
    </row>
    <row r="133" spans="1:33" s="11" customFormat="1" ht="30">
      <c r="A133" s="440"/>
      <c r="B133" s="186" t="s">
        <v>802</v>
      </c>
      <c r="C133" s="170">
        <v>0</v>
      </c>
      <c r="D133" s="181"/>
      <c r="E133" s="181"/>
      <c r="F133" s="170"/>
      <c r="G133" s="170">
        <v>2135.2</v>
      </c>
      <c r="H133" s="170"/>
      <c r="I133" s="171">
        <v>2135.2</v>
      </c>
      <c r="J133" s="172"/>
      <c r="K133" s="172"/>
      <c r="L133" s="82"/>
      <c r="M133" s="82"/>
      <c r="N133" s="82"/>
      <c r="O133" s="82"/>
      <c r="P133" s="82"/>
      <c r="Q133" s="172"/>
      <c r="R133" s="82"/>
      <c r="S133" s="82"/>
      <c r="T133" s="82"/>
      <c r="U133" s="82"/>
      <c r="V133" s="82"/>
      <c r="W133" s="82"/>
      <c r="X133" s="82"/>
      <c r="Y133" s="82"/>
      <c r="Z133" s="82"/>
      <c r="AA133" s="209"/>
      <c r="AB133" s="25"/>
      <c r="AC133" s="12"/>
      <c r="AD133" s="54"/>
      <c r="AE133" s="165"/>
      <c r="AF133" s="189"/>
      <c r="AG133" s="189"/>
    </row>
    <row r="134" spans="1:77" ht="48" customHeight="1">
      <c r="A134" s="148" t="s">
        <v>642</v>
      </c>
      <c r="B134" s="193" t="s">
        <v>643</v>
      </c>
      <c r="C134" s="206">
        <v>0</v>
      </c>
      <c r="D134" s="206"/>
      <c r="E134" s="206"/>
      <c r="F134" s="206"/>
      <c r="G134" s="206">
        <v>57635.4</v>
      </c>
      <c r="H134" s="206"/>
      <c r="I134" s="171">
        <v>57635.4</v>
      </c>
      <c r="J134" s="172"/>
      <c r="K134" s="172"/>
      <c r="L134" s="82"/>
      <c r="M134" s="82"/>
      <c r="N134" s="82"/>
      <c r="O134" s="82"/>
      <c r="P134" s="82"/>
      <c r="Q134" s="172"/>
      <c r="R134" s="82"/>
      <c r="S134" s="82"/>
      <c r="T134" s="82"/>
      <c r="U134" s="82"/>
      <c r="V134" s="82"/>
      <c r="W134" s="82"/>
      <c r="X134" s="82"/>
      <c r="Y134" s="82"/>
      <c r="Z134" s="82"/>
      <c r="AA134" s="190"/>
      <c r="AB134" s="12"/>
      <c r="AD134" s="7"/>
      <c r="AE134" s="7"/>
      <c r="AF134" s="7"/>
      <c r="AG134" s="7"/>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row>
    <row r="135" spans="1:33" s="11" customFormat="1" ht="96" customHeight="1">
      <c r="A135" s="148" t="s">
        <v>466</v>
      </c>
      <c r="B135" s="193" t="s">
        <v>167</v>
      </c>
      <c r="C135" s="170">
        <v>28693.6</v>
      </c>
      <c r="D135" s="170"/>
      <c r="E135" s="170"/>
      <c r="F135" s="170">
        <v>28693.6</v>
      </c>
      <c r="G135" s="171"/>
      <c r="H135" s="171"/>
      <c r="I135" s="171">
        <v>28693.6</v>
      </c>
      <c r="J135" s="172"/>
      <c r="K135" s="172"/>
      <c r="L135" s="82"/>
      <c r="M135" s="82"/>
      <c r="N135" s="82"/>
      <c r="O135" s="82"/>
      <c r="P135" s="82"/>
      <c r="Q135" s="172"/>
      <c r="R135" s="82"/>
      <c r="S135" s="82"/>
      <c r="T135" s="82"/>
      <c r="U135" s="82"/>
      <c r="V135" s="82"/>
      <c r="W135" s="82"/>
      <c r="X135" s="82"/>
      <c r="Y135" s="82"/>
      <c r="Z135" s="82"/>
      <c r="AA135" s="25"/>
      <c r="AB135" s="25"/>
      <c r="AC135" s="12"/>
      <c r="AD135" s="54"/>
      <c r="AE135" s="165"/>
      <c r="AF135" s="189"/>
      <c r="AG135" s="189"/>
    </row>
    <row r="136" spans="1:33" s="108" customFormat="1" ht="19.5" customHeight="1">
      <c r="A136" s="148" t="s">
        <v>238</v>
      </c>
      <c r="B136" s="147" t="s">
        <v>239</v>
      </c>
      <c r="C136" s="183">
        <v>10037.7</v>
      </c>
      <c r="D136" s="183"/>
      <c r="E136" s="183"/>
      <c r="F136" s="183">
        <v>10037.7</v>
      </c>
      <c r="G136" s="183"/>
      <c r="H136" s="183"/>
      <c r="I136" s="171">
        <v>10037.7</v>
      </c>
      <c r="J136" s="111"/>
      <c r="K136" s="111"/>
      <c r="L136" s="110"/>
      <c r="M136" s="110"/>
      <c r="N136" s="110"/>
      <c r="O136" s="110"/>
      <c r="P136" s="110"/>
      <c r="Q136" s="111"/>
      <c r="R136" s="110"/>
      <c r="S136" s="110"/>
      <c r="T136" s="110"/>
      <c r="U136" s="110"/>
      <c r="V136" s="110"/>
      <c r="W136" s="110"/>
      <c r="X136" s="110"/>
      <c r="Y136" s="110"/>
      <c r="Z136" s="110"/>
      <c r="AA136" s="127"/>
      <c r="AB136" s="127"/>
      <c r="AC136" s="113"/>
      <c r="AD136" s="116"/>
      <c r="AE136" s="117"/>
      <c r="AF136" s="114"/>
      <c r="AG136" s="114"/>
    </row>
    <row r="137" spans="1:9" s="11" customFormat="1" ht="15" hidden="1">
      <c r="A137" s="148"/>
      <c r="B137" s="144"/>
      <c r="C137" s="183"/>
      <c r="D137" s="170"/>
      <c r="E137" s="170"/>
      <c r="F137" s="170"/>
      <c r="G137" s="171"/>
      <c r="H137" s="170"/>
      <c r="I137" s="171"/>
    </row>
    <row r="138" spans="1:77" s="11" customFormat="1" ht="21.75" customHeight="1">
      <c r="A138" s="447" t="s">
        <v>154</v>
      </c>
      <c r="B138" s="447"/>
      <c r="C138" s="164">
        <v>10187167.100000001</v>
      </c>
      <c r="D138" s="164">
        <v>1524598.5</v>
      </c>
      <c r="E138" s="164">
        <v>313577.9</v>
      </c>
      <c r="F138" s="164">
        <v>8348990.7</v>
      </c>
      <c r="G138" s="164">
        <v>1279657.2</v>
      </c>
      <c r="H138" s="164">
        <v>747542</v>
      </c>
      <c r="I138" s="164">
        <v>11466824.3</v>
      </c>
      <c r="J138" s="82"/>
      <c r="K138" s="82"/>
      <c r="L138" s="82"/>
      <c r="M138" s="82"/>
      <c r="N138" s="82"/>
      <c r="O138" s="82"/>
      <c r="P138" s="82"/>
      <c r="Q138" s="82"/>
      <c r="R138" s="82"/>
      <c r="S138" s="82"/>
      <c r="T138" s="82"/>
      <c r="U138" s="82"/>
      <c r="V138" s="82"/>
      <c r="W138" s="82"/>
      <c r="X138" s="189"/>
      <c r="Y138" s="82"/>
      <c r="Z138" s="82"/>
      <c r="AA138" s="12"/>
      <c r="AB138" s="12"/>
      <c r="AC138" s="12"/>
      <c r="AD138" s="54"/>
      <c r="AE138" s="165"/>
      <c r="AF138" s="18"/>
      <c r="AG138" s="18"/>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row>
    <row r="139" spans="1:77" s="7" customFormat="1" ht="24" customHeight="1">
      <c r="A139" s="58"/>
      <c r="F139" s="20"/>
      <c r="I139" s="7" t="s">
        <v>317</v>
      </c>
      <c r="R139" s="20"/>
      <c r="V139" s="20"/>
      <c r="X139" s="82"/>
      <c r="AA139" s="19"/>
      <c r="AB139" s="19"/>
      <c r="AC139" s="12"/>
      <c r="AD139" s="56"/>
      <c r="AE139" s="54"/>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5"/>
      <c r="BQ139" s="55"/>
      <c r="BR139" s="55"/>
      <c r="BS139" s="55"/>
      <c r="BT139" s="55"/>
      <c r="BU139" s="55"/>
      <c r="BV139" s="55"/>
      <c r="BW139" s="55"/>
      <c r="BX139" s="55"/>
      <c r="BY139" s="55"/>
    </row>
    <row r="140" ht="15">
      <c r="C140" s="52"/>
    </row>
    <row r="141" ht="15">
      <c r="C141" s="52"/>
    </row>
    <row r="142" ht="15">
      <c r="C142" s="52"/>
    </row>
    <row r="143" ht="15">
      <c r="C143" s="52"/>
    </row>
    <row r="144" ht="15">
      <c r="C144" s="52"/>
    </row>
    <row r="145" ht="15">
      <c r="C145" s="52"/>
    </row>
    <row r="146" ht="15">
      <c r="C146" s="52"/>
    </row>
    <row r="147" ht="15">
      <c r="C147" s="52"/>
    </row>
    <row r="148" ht="15">
      <c r="C148" s="52"/>
    </row>
    <row r="149" ht="15">
      <c r="C149" s="52"/>
    </row>
    <row r="150" ht="15">
      <c r="C150" s="52"/>
    </row>
    <row r="151" ht="15">
      <c r="C151" s="52"/>
    </row>
    <row r="152" ht="15">
      <c r="C152" s="52"/>
    </row>
    <row r="153" ht="15">
      <c r="C153" s="52"/>
    </row>
    <row r="154" ht="15">
      <c r="C154" s="52"/>
    </row>
    <row r="155" ht="15">
      <c r="C155" s="52"/>
    </row>
    <row r="156" ht="15">
      <c r="C156" s="52"/>
    </row>
    <row r="157" ht="15">
      <c r="C157" s="52"/>
    </row>
    <row r="158" ht="15">
      <c r="C158" s="52"/>
    </row>
    <row r="159" ht="15">
      <c r="C159" s="52"/>
    </row>
    <row r="160" ht="15">
      <c r="C160" s="52"/>
    </row>
    <row r="161" ht="15">
      <c r="C161" s="52"/>
    </row>
    <row r="162" ht="15">
      <c r="C162" s="52"/>
    </row>
    <row r="163" ht="15">
      <c r="C163" s="52"/>
    </row>
    <row r="164" ht="15">
      <c r="C164" s="52"/>
    </row>
    <row r="165" ht="15">
      <c r="C165" s="52"/>
    </row>
    <row r="166" ht="15">
      <c r="C166" s="52"/>
    </row>
    <row r="167" ht="15">
      <c r="C167" s="52"/>
    </row>
    <row r="168" ht="15">
      <c r="C168" s="52"/>
    </row>
    <row r="169" ht="15">
      <c r="C169" s="52"/>
    </row>
    <row r="170" ht="15">
      <c r="C170" s="52"/>
    </row>
    <row r="171" ht="15">
      <c r="C171" s="52"/>
    </row>
    <row r="172" ht="15">
      <c r="C172" s="52"/>
    </row>
    <row r="173" ht="15">
      <c r="C173" s="52"/>
    </row>
    <row r="174" ht="15">
      <c r="C174" s="52"/>
    </row>
    <row r="175" ht="15">
      <c r="C175" s="52"/>
    </row>
    <row r="176" ht="15">
      <c r="C176" s="52"/>
    </row>
    <row r="177" ht="15">
      <c r="C177" s="52"/>
    </row>
    <row r="178" ht="15">
      <c r="C178" s="52"/>
    </row>
    <row r="179" ht="15">
      <c r="C179" s="52"/>
    </row>
    <row r="180" ht="15">
      <c r="C180" s="52"/>
    </row>
    <row r="181" ht="15">
      <c r="C181" s="52"/>
    </row>
    <row r="182" ht="15">
      <c r="C182" s="52"/>
    </row>
    <row r="183" ht="15">
      <c r="C183" s="52"/>
    </row>
    <row r="184" ht="15">
      <c r="C184" s="52"/>
    </row>
    <row r="185" ht="15">
      <c r="C185" s="52"/>
    </row>
    <row r="186" ht="15">
      <c r="C186" s="52"/>
    </row>
    <row r="187" ht="15">
      <c r="C187" s="52"/>
    </row>
    <row r="188" ht="15">
      <c r="C188" s="52"/>
    </row>
    <row r="189" ht="15">
      <c r="C189" s="52"/>
    </row>
    <row r="190" ht="15">
      <c r="C190" s="52"/>
    </row>
    <row r="191" ht="15">
      <c r="C191" s="52"/>
    </row>
    <row r="192" ht="15">
      <c r="C192" s="52"/>
    </row>
    <row r="193" ht="15">
      <c r="C193" s="52"/>
    </row>
    <row r="194" ht="15">
      <c r="C194" s="52"/>
    </row>
    <row r="195" ht="15">
      <c r="C195" s="52"/>
    </row>
    <row r="196" ht="15">
      <c r="C196" s="52"/>
    </row>
    <row r="197" ht="15">
      <c r="C197" s="52"/>
    </row>
    <row r="198" ht="15">
      <c r="C198" s="52"/>
    </row>
    <row r="199" ht="15">
      <c r="C199" s="52"/>
    </row>
    <row r="200" ht="15">
      <c r="C200" s="52"/>
    </row>
    <row r="201" ht="15">
      <c r="C201" s="52"/>
    </row>
    <row r="202" ht="15">
      <c r="C202" s="52"/>
    </row>
    <row r="203" ht="15">
      <c r="C203" s="52"/>
    </row>
    <row r="204" ht="15">
      <c r="C204" s="52"/>
    </row>
    <row r="205" ht="15">
      <c r="C205" s="52"/>
    </row>
    <row r="206" ht="15">
      <c r="C206" s="52"/>
    </row>
    <row r="207" ht="15">
      <c r="C207" s="52"/>
    </row>
    <row r="208" ht="15">
      <c r="C208" s="52"/>
    </row>
    <row r="209" ht="15">
      <c r="C209" s="52"/>
    </row>
    <row r="210" ht="15">
      <c r="C210" s="52"/>
    </row>
    <row r="211" ht="15">
      <c r="C211" s="52"/>
    </row>
    <row r="212" ht="15">
      <c r="C212" s="52"/>
    </row>
    <row r="213" ht="15">
      <c r="C213" s="52"/>
    </row>
    <row r="214" ht="15">
      <c r="C214" s="52"/>
    </row>
    <row r="215" ht="15">
      <c r="C215" s="52"/>
    </row>
    <row r="216" ht="15">
      <c r="C216" s="52"/>
    </row>
    <row r="217" ht="15">
      <c r="C217" s="52"/>
    </row>
    <row r="218" ht="15">
      <c r="C218" s="52"/>
    </row>
    <row r="219" ht="15">
      <c r="C219" s="52"/>
    </row>
    <row r="220" ht="15">
      <c r="C220" s="52"/>
    </row>
    <row r="221" ht="15">
      <c r="C221" s="52"/>
    </row>
    <row r="222" ht="15">
      <c r="C222" s="52"/>
    </row>
    <row r="223" ht="15">
      <c r="C223" s="52"/>
    </row>
    <row r="224" ht="15">
      <c r="C224" s="52"/>
    </row>
    <row r="225" ht="15">
      <c r="C225" s="52"/>
    </row>
    <row r="226" ht="15">
      <c r="C226" s="52"/>
    </row>
    <row r="227" ht="15">
      <c r="C227" s="52"/>
    </row>
    <row r="228" ht="15">
      <c r="C228" s="52"/>
    </row>
    <row r="229" ht="15">
      <c r="C229" s="52"/>
    </row>
    <row r="230" ht="15">
      <c r="C230" s="52"/>
    </row>
    <row r="231" ht="15">
      <c r="C231" s="52"/>
    </row>
    <row r="232" ht="15">
      <c r="C232" s="52"/>
    </row>
    <row r="233" ht="15">
      <c r="C233" s="52"/>
    </row>
    <row r="234" ht="15">
      <c r="C234" s="52"/>
    </row>
    <row r="235" ht="15">
      <c r="C235" s="52"/>
    </row>
    <row r="236" ht="15">
      <c r="C236" s="52"/>
    </row>
    <row r="237" ht="15">
      <c r="C237" s="52"/>
    </row>
    <row r="238" ht="15">
      <c r="C238" s="52"/>
    </row>
    <row r="239" ht="15">
      <c r="C239" s="52"/>
    </row>
    <row r="240" ht="15">
      <c r="C240" s="52"/>
    </row>
    <row r="241" ht="15">
      <c r="C241" s="52"/>
    </row>
    <row r="242" ht="15">
      <c r="C242" s="52"/>
    </row>
    <row r="243" ht="15">
      <c r="C243" s="52"/>
    </row>
    <row r="244" ht="15">
      <c r="C244" s="52"/>
    </row>
    <row r="245" ht="15">
      <c r="C245" s="52"/>
    </row>
    <row r="246" ht="15">
      <c r="C246" s="52"/>
    </row>
    <row r="247" ht="15">
      <c r="C247" s="52"/>
    </row>
    <row r="248" ht="15">
      <c r="C248" s="52"/>
    </row>
    <row r="249" ht="15">
      <c r="C249" s="52"/>
    </row>
  </sheetData>
  <mergeCells count="33">
    <mergeCell ref="X11:X13"/>
    <mergeCell ref="Q12:Q13"/>
    <mergeCell ref="R12:R13"/>
    <mergeCell ref="S12:S13"/>
    <mergeCell ref="T12:U12"/>
    <mergeCell ref="A9:I9"/>
    <mergeCell ref="G10:I10"/>
    <mergeCell ref="I11:I13"/>
    <mergeCell ref="C12:C13"/>
    <mergeCell ref="G12:G13"/>
    <mergeCell ref="C11:F11"/>
    <mergeCell ref="A11:A13"/>
    <mergeCell ref="B11:B13"/>
    <mergeCell ref="D12:F12"/>
    <mergeCell ref="G1:I1"/>
    <mergeCell ref="G2:I2"/>
    <mergeCell ref="G3:I3"/>
    <mergeCell ref="A8:I8"/>
    <mergeCell ref="A138:B138"/>
    <mergeCell ref="A94:A96"/>
    <mergeCell ref="G11:H11"/>
    <mergeCell ref="A100:A101"/>
    <mergeCell ref="A33:A34"/>
    <mergeCell ref="A61:A62"/>
    <mergeCell ref="A132:A133"/>
    <mergeCell ref="A113:A114"/>
    <mergeCell ref="P12:P13"/>
    <mergeCell ref="O12:O13"/>
    <mergeCell ref="J11:W11"/>
    <mergeCell ref="V12:V13"/>
    <mergeCell ref="W12:W13"/>
    <mergeCell ref="J12:L12"/>
    <mergeCell ref="M12:N12"/>
  </mergeCells>
  <printOptions/>
  <pageMargins left="1.1811023622047245" right="0.3937007874015748" top="0.7874015748031497" bottom="0.7874015748031497" header="0.2362204724409449" footer="0.15748031496062992"/>
  <pageSetup firstPageNumber="8" useFirstPageNumber="1" fitToHeight="3" fitToWidth="1" horizontalDpi="600" verticalDpi="600" orientation="portrait" paperSize="9" scale="50" r:id="rId1"/>
  <headerFooter alignWithMargins="0">
    <oddHeader>&amp;C&amp;12&amp;P</oddHeader>
  </headerFooter>
  <rowBreaks count="2" manualBreakCount="2">
    <brk id="52" max="8" man="1"/>
    <brk id="98" max="8" man="1"/>
  </rowBreaks>
</worksheet>
</file>

<file path=xl/worksheets/sheet4.xml><?xml version="1.0" encoding="utf-8"?>
<worksheet xmlns="http://schemas.openxmlformats.org/spreadsheetml/2006/main" xmlns:r="http://schemas.openxmlformats.org/officeDocument/2006/relationships">
  <sheetPr>
    <tabColor indexed="13"/>
  </sheetPr>
  <dimension ref="A1:BY299"/>
  <sheetViews>
    <sheetView view="pageBreakPreview" zoomScale="85" zoomScaleSheetLayoutView="85" workbookViewId="0" topLeftCell="A8">
      <pane xSplit="2" ySplit="7" topLeftCell="G189" activePane="bottomRight" state="frozen"/>
      <selection pane="topLeft" activeCell="C32" sqref="C32"/>
      <selection pane="topRight" activeCell="C32" sqref="C32"/>
      <selection pane="bottomLeft" activeCell="C32" sqref="C32"/>
      <selection pane="bottomRight" activeCell="K8" sqref="K1:T16384"/>
    </sheetView>
  </sheetViews>
  <sheetFormatPr defaultColWidth="9.00390625" defaultRowHeight="12.75"/>
  <cols>
    <col min="1" max="1" width="10.25390625" style="96" customWidth="1"/>
    <col min="2" max="2" width="8.75390625" style="97" bestFit="1" customWidth="1"/>
    <col min="3" max="3" width="64.875" style="14" customWidth="1"/>
    <col min="4" max="4" width="12.875" style="3" customWidth="1"/>
    <col min="5" max="5" width="12.25390625" style="3" customWidth="1"/>
    <col min="6" max="6" width="16.125" style="3" customWidth="1"/>
    <col min="7" max="7" width="12.625" style="3" customWidth="1"/>
    <col min="8" max="9" width="11.875" style="3" customWidth="1"/>
    <col min="10" max="10" width="13.625" style="3" customWidth="1"/>
    <col min="11" max="26" width="12.625" style="7" customWidth="1"/>
    <col min="27" max="27" width="15.125" style="7" customWidth="1"/>
    <col min="28" max="29" width="12.375" style="7" customWidth="1"/>
    <col min="30" max="30" width="13.125" style="98" customWidth="1"/>
    <col min="31" max="31" width="9.25390625" style="98" customWidth="1"/>
    <col min="32" max="32" width="19.25390625" style="98" customWidth="1"/>
    <col min="33" max="33" width="8.875" style="98" customWidth="1"/>
    <col min="34" max="77" width="8.875" style="99" customWidth="1"/>
    <col min="78" max="16384" width="8.875" style="3" customWidth="1"/>
  </cols>
  <sheetData>
    <row r="1" spans="7:29" ht="18.75">
      <c r="G1" s="5"/>
      <c r="H1" s="442" t="s">
        <v>356</v>
      </c>
      <c r="I1" s="442"/>
      <c r="J1" s="442"/>
      <c r="K1" s="85"/>
      <c r="L1" s="85"/>
      <c r="M1" s="85"/>
      <c r="N1" s="85"/>
      <c r="O1" s="85"/>
      <c r="P1" s="85"/>
      <c r="Q1" s="85"/>
      <c r="R1" s="85"/>
      <c r="S1" s="85"/>
      <c r="T1" s="85"/>
      <c r="U1" s="85"/>
      <c r="V1" s="85"/>
      <c r="W1" s="85"/>
      <c r="X1" s="85"/>
      <c r="Y1" s="85"/>
      <c r="Z1" s="85"/>
      <c r="AA1" s="15"/>
      <c r="AB1" s="15"/>
      <c r="AC1" s="15"/>
    </row>
    <row r="2" spans="7:29" ht="18.75">
      <c r="G2" s="5"/>
      <c r="H2" s="442" t="s">
        <v>580</v>
      </c>
      <c r="I2" s="442"/>
      <c r="J2" s="442"/>
      <c r="K2" s="85"/>
      <c r="L2" s="85"/>
      <c r="M2" s="85"/>
      <c r="N2" s="85"/>
      <c r="O2" s="85"/>
      <c r="P2" s="85"/>
      <c r="Q2" s="85"/>
      <c r="R2" s="85"/>
      <c r="S2" s="85"/>
      <c r="T2" s="85"/>
      <c r="U2" s="85"/>
      <c r="V2" s="85"/>
      <c r="W2" s="85"/>
      <c r="X2" s="85"/>
      <c r="Y2" s="85"/>
      <c r="Z2" s="85"/>
      <c r="AA2" s="4"/>
      <c r="AB2" s="4"/>
      <c r="AC2" s="4"/>
    </row>
    <row r="3" spans="7:29" ht="18.75">
      <c r="G3" s="4"/>
      <c r="H3" s="442"/>
      <c r="I3" s="442"/>
      <c r="J3" s="442"/>
      <c r="K3" s="85"/>
      <c r="L3" s="85"/>
      <c r="M3" s="85"/>
      <c r="N3" s="85"/>
      <c r="O3" s="85"/>
      <c r="P3" s="85"/>
      <c r="Q3" s="85"/>
      <c r="R3" s="85"/>
      <c r="S3" s="85"/>
      <c r="T3" s="85"/>
      <c r="U3" s="85"/>
      <c r="V3" s="85"/>
      <c r="W3" s="85"/>
      <c r="X3" s="85"/>
      <c r="Y3" s="85"/>
      <c r="Z3" s="85"/>
      <c r="AA3" s="4"/>
      <c r="AB3" s="4"/>
      <c r="AC3" s="4"/>
    </row>
    <row r="4" spans="6:12" ht="15.75" hidden="1">
      <c r="F4" s="15" t="s">
        <v>317</v>
      </c>
      <c r="H4" s="26"/>
      <c r="I4" s="26"/>
      <c r="K4" s="7">
        <v>180404</v>
      </c>
      <c r="L4" s="20">
        <f>G23+G171</f>
        <v>963.3</v>
      </c>
    </row>
    <row r="5" spans="8:12" ht="15.75" hidden="1">
      <c r="H5" s="26"/>
      <c r="I5" s="26"/>
      <c r="L5" s="7" t="e">
        <f>#REF!</f>
        <v>#REF!</v>
      </c>
    </row>
    <row r="6" spans="8:13" ht="15" hidden="1">
      <c r="H6" s="21"/>
      <c r="I6" s="21"/>
      <c r="K6" s="7">
        <v>180109</v>
      </c>
      <c r="L6" s="20" t="e">
        <f>#REF!+#REF!+#REF!+#REF!+G176</f>
        <v>#REF!</v>
      </c>
      <c r="M6" s="20">
        <f>H176</f>
        <v>0</v>
      </c>
    </row>
    <row r="7" spans="12:13" ht="13.5" customHeight="1">
      <c r="L7" s="20" t="e">
        <f>#REF!</f>
        <v>#REF!</v>
      </c>
      <c r="M7" s="20" t="e">
        <f>#REF!</f>
        <v>#REF!</v>
      </c>
    </row>
    <row r="8" spans="2:29" ht="15.75">
      <c r="B8" s="449" t="s">
        <v>174</v>
      </c>
      <c r="C8" s="449"/>
      <c r="D8" s="449"/>
      <c r="E8" s="449"/>
      <c r="F8" s="449"/>
      <c r="G8" s="449"/>
      <c r="H8" s="449"/>
      <c r="I8" s="449"/>
      <c r="J8" s="449"/>
      <c r="L8" s="25"/>
      <c r="M8" s="25"/>
      <c r="N8" s="86"/>
      <c r="O8" s="86"/>
      <c r="P8" s="86"/>
      <c r="Q8" s="86"/>
      <c r="R8" s="86"/>
      <c r="S8" s="86"/>
      <c r="T8" s="86"/>
      <c r="U8" s="86"/>
      <c r="V8" s="86"/>
      <c r="W8" s="86"/>
      <c r="X8" s="86"/>
      <c r="Y8" s="86"/>
      <c r="Z8" s="86"/>
      <c r="AA8" s="86"/>
      <c r="AB8" s="86"/>
      <c r="AC8" s="86"/>
    </row>
    <row r="9" spans="2:29" ht="15" customHeight="1">
      <c r="B9" s="449" t="s">
        <v>0</v>
      </c>
      <c r="C9" s="449"/>
      <c r="D9" s="449"/>
      <c r="E9" s="449"/>
      <c r="F9" s="449"/>
      <c r="G9" s="449"/>
      <c r="H9" s="449"/>
      <c r="I9" s="449"/>
      <c r="J9" s="449"/>
      <c r="K9" s="25"/>
      <c r="L9" s="25"/>
      <c r="M9" s="25"/>
      <c r="N9" s="86"/>
      <c r="O9" s="86"/>
      <c r="P9" s="86"/>
      <c r="Q9" s="86"/>
      <c r="R9" s="86"/>
      <c r="S9" s="86"/>
      <c r="T9" s="86"/>
      <c r="U9" s="86"/>
      <c r="V9" s="86"/>
      <c r="W9" s="86"/>
      <c r="X9" s="86"/>
      <c r="Y9" s="86"/>
      <c r="Z9" s="86"/>
      <c r="AA9" s="86"/>
      <c r="AB9" s="86"/>
      <c r="AC9" s="86"/>
    </row>
    <row r="10" spans="8:29" ht="15">
      <c r="H10" s="450" t="s">
        <v>452</v>
      </c>
      <c r="I10" s="450"/>
      <c r="J10" s="450"/>
      <c r="K10" s="25"/>
      <c r="L10" s="25"/>
      <c r="M10" s="25"/>
      <c r="N10" s="8"/>
      <c r="O10" s="8"/>
      <c r="P10" s="8"/>
      <c r="Q10" s="8"/>
      <c r="R10" s="8"/>
      <c r="S10" s="8"/>
      <c r="T10" s="8"/>
      <c r="U10" s="8"/>
      <c r="V10" s="8"/>
      <c r="W10" s="8"/>
      <c r="X10" s="8"/>
      <c r="Y10" s="8"/>
      <c r="Z10" s="8"/>
      <c r="AA10" s="8"/>
      <c r="AB10" s="8"/>
      <c r="AC10" s="8"/>
    </row>
    <row r="11" spans="1:36" ht="24.75" customHeight="1">
      <c r="A11" s="438" t="s">
        <v>1</v>
      </c>
      <c r="B11" s="438" t="s">
        <v>2</v>
      </c>
      <c r="C11" s="451" t="s">
        <v>777</v>
      </c>
      <c r="D11" s="432" t="s">
        <v>97</v>
      </c>
      <c r="E11" s="432"/>
      <c r="F11" s="432"/>
      <c r="G11" s="432"/>
      <c r="H11" s="448" t="s">
        <v>734</v>
      </c>
      <c r="I11" s="448"/>
      <c r="J11" s="448" t="s">
        <v>451</v>
      </c>
      <c r="K11" s="446"/>
      <c r="L11" s="446"/>
      <c r="M11" s="446"/>
      <c r="N11" s="446"/>
      <c r="O11" s="446"/>
      <c r="P11" s="446"/>
      <c r="Q11" s="446"/>
      <c r="R11" s="446"/>
      <c r="S11" s="446"/>
      <c r="T11" s="446"/>
      <c r="U11" s="446"/>
      <c r="V11" s="446"/>
      <c r="W11" s="446"/>
      <c r="X11" s="446"/>
      <c r="Y11" s="81"/>
      <c r="Z11" s="81"/>
      <c r="AA11" s="45"/>
      <c r="AB11" s="45"/>
      <c r="AC11" s="45"/>
      <c r="AJ11" s="3"/>
    </row>
    <row r="12" spans="1:29" ht="25.5" customHeight="1">
      <c r="A12" s="438"/>
      <c r="B12" s="438"/>
      <c r="C12" s="451"/>
      <c r="D12" s="432" t="s">
        <v>735</v>
      </c>
      <c r="E12" s="432" t="s">
        <v>768</v>
      </c>
      <c r="F12" s="432"/>
      <c r="G12" s="432"/>
      <c r="H12" s="432" t="s">
        <v>735</v>
      </c>
      <c r="I12" s="63" t="s">
        <v>768</v>
      </c>
      <c r="J12" s="448"/>
      <c r="K12" s="446"/>
      <c r="L12" s="446"/>
      <c r="M12" s="446"/>
      <c r="N12" s="446"/>
      <c r="O12" s="446"/>
      <c r="P12" s="446"/>
      <c r="Q12" s="446"/>
      <c r="R12" s="446"/>
      <c r="S12" s="446"/>
      <c r="T12" s="452"/>
      <c r="U12" s="452"/>
      <c r="V12" s="446"/>
      <c r="W12" s="446"/>
      <c r="X12" s="446"/>
      <c r="Y12" s="81"/>
      <c r="Z12" s="81"/>
      <c r="AA12" s="45"/>
      <c r="AB12" s="45"/>
      <c r="AC12" s="45"/>
    </row>
    <row r="13" spans="1:29" ht="50.25" customHeight="1">
      <c r="A13" s="438"/>
      <c r="B13" s="438"/>
      <c r="C13" s="451"/>
      <c r="D13" s="432"/>
      <c r="E13" s="61" t="s">
        <v>440</v>
      </c>
      <c r="F13" s="61" t="s">
        <v>205</v>
      </c>
      <c r="G13" s="63" t="s">
        <v>159</v>
      </c>
      <c r="H13" s="432"/>
      <c r="I13" s="63" t="s">
        <v>450</v>
      </c>
      <c r="J13" s="448"/>
      <c r="K13" s="81"/>
      <c r="L13" s="81"/>
      <c r="M13" s="81"/>
      <c r="N13" s="81"/>
      <c r="O13" s="446"/>
      <c r="P13" s="446"/>
      <c r="Q13" s="446"/>
      <c r="R13" s="446"/>
      <c r="S13" s="446"/>
      <c r="T13" s="87"/>
      <c r="U13" s="87"/>
      <c r="V13" s="446"/>
      <c r="W13" s="446"/>
      <c r="X13" s="446"/>
      <c r="Y13" s="81"/>
      <c r="Z13" s="81"/>
      <c r="AA13" s="45"/>
      <c r="AB13" s="45"/>
      <c r="AC13" s="45"/>
    </row>
    <row r="14" spans="1:77" s="11" customFormat="1" ht="14.25">
      <c r="A14" s="72" t="s">
        <v>3</v>
      </c>
      <c r="B14" s="72" t="s">
        <v>4</v>
      </c>
      <c r="C14" s="64" t="s">
        <v>5</v>
      </c>
      <c r="D14" s="64" t="s">
        <v>6</v>
      </c>
      <c r="E14" s="64" t="s">
        <v>7</v>
      </c>
      <c r="F14" s="64" t="s">
        <v>8</v>
      </c>
      <c r="G14" s="64" t="s">
        <v>9</v>
      </c>
      <c r="H14" s="64" t="s">
        <v>10</v>
      </c>
      <c r="I14" s="64" t="s">
        <v>11</v>
      </c>
      <c r="J14" s="64" t="s">
        <v>652</v>
      </c>
      <c r="K14" s="53"/>
      <c r="L14" s="53"/>
      <c r="M14" s="53"/>
      <c r="N14" s="53"/>
      <c r="O14" s="53"/>
      <c r="P14" s="53"/>
      <c r="Q14" s="81"/>
      <c r="R14" s="53"/>
      <c r="S14" s="53"/>
      <c r="T14" s="53"/>
      <c r="U14" s="53"/>
      <c r="V14" s="53"/>
      <c r="W14" s="53"/>
      <c r="X14" s="53"/>
      <c r="Y14" s="53"/>
      <c r="Z14" s="53"/>
      <c r="AA14" s="53"/>
      <c r="AB14" s="53"/>
      <c r="AC14" s="53"/>
      <c r="AD14" s="18"/>
      <c r="AE14" s="18"/>
      <c r="AF14" s="18"/>
      <c r="AG14" s="18"/>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row>
    <row r="15" spans="1:77" s="168" customFormat="1" ht="14.25">
      <c r="A15" s="221"/>
      <c r="B15" s="72"/>
      <c r="C15" s="162" t="s">
        <v>454</v>
      </c>
      <c r="D15" s="163">
        <v>29598.9</v>
      </c>
      <c r="E15" s="163">
        <v>4801</v>
      </c>
      <c r="F15" s="163">
        <v>2547.7</v>
      </c>
      <c r="G15" s="163">
        <v>22250.2</v>
      </c>
      <c r="H15" s="163">
        <v>13181.9</v>
      </c>
      <c r="I15" s="163">
        <v>1255</v>
      </c>
      <c r="J15" s="164">
        <v>42780.8</v>
      </c>
      <c r="K15" s="82"/>
      <c r="L15" s="82"/>
      <c r="M15" s="82"/>
      <c r="N15" s="82"/>
      <c r="O15" s="82"/>
      <c r="P15" s="82"/>
      <c r="Q15" s="82"/>
      <c r="R15" s="82"/>
      <c r="S15" s="82"/>
      <c r="T15" s="82"/>
      <c r="U15" s="82"/>
      <c r="V15" s="82"/>
      <c r="W15" s="82"/>
      <c r="X15" s="82"/>
      <c r="Y15" s="82"/>
      <c r="Z15" s="82"/>
      <c r="AA15" s="12"/>
      <c r="AB15" s="12"/>
      <c r="AC15" s="12"/>
      <c r="AD15" s="100"/>
      <c r="AE15" s="165"/>
      <c r="AF15" s="165"/>
      <c r="AG15" s="166"/>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row>
    <row r="16" spans="1:32" ht="30" customHeight="1">
      <c r="A16" s="161" t="s">
        <v>224</v>
      </c>
      <c r="B16" s="161" t="s">
        <v>312</v>
      </c>
      <c r="C16" s="169" t="s">
        <v>350</v>
      </c>
      <c r="D16" s="170">
        <v>17908.7</v>
      </c>
      <c r="E16" s="170">
        <v>4801</v>
      </c>
      <c r="F16" s="170">
        <v>2547.7</v>
      </c>
      <c r="G16" s="170">
        <v>10560</v>
      </c>
      <c r="H16" s="171"/>
      <c r="I16" s="171"/>
      <c r="J16" s="171">
        <v>17908.7</v>
      </c>
      <c r="K16" s="172"/>
      <c r="L16" s="82"/>
      <c r="M16" s="82"/>
      <c r="N16" s="82"/>
      <c r="O16" s="82"/>
      <c r="P16" s="82"/>
      <c r="Q16" s="172"/>
      <c r="R16" s="82"/>
      <c r="S16" s="82"/>
      <c r="T16" s="82"/>
      <c r="U16" s="82"/>
      <c r="V16" s="82"/>
      <c r="W16" s="82"/>
      <c r="X16" s="82"/>
      <c r="Y16" s="82"/>
      <c r="Z16" s="82"/>
      <c r="AA16" s="20"/>
      <c r="AB16" s="20"/>
      <c r="AC16" s="12"/>
      <c r="AD16" s="100"/>
      <c r="AE16" s="165"/>
      <c r="AF16" s="100"/>
    </row>
    <row r="17" spans="1:34" ht="30" customHeight="1">
      <c r="A17" s="161" t="s">
        <v>351</v>
      </c>
      <c r="B17" s="161" t="s">
        <v>318</v>
      </c>
      <c r="C17" s="169" t="s">
        <v>352</v>
      </c>
      <c r="D17" s="170">
        <v>162</v>
      </c>
      <c r="E17" s="170"/>
      <c r="F17" s="170"/>
      <c r="G17" s="170">
        <v>162</v>
      </c>
      <c r="H17" s="171"/>
      <c r="I17" s="171"/>
      <c r="J17" s="171">
        <v>162</v>
      </c>
      <c r="K17" s="172"/>
      <c r="L17" s="82"/>
      <c r="M17" s="82"/>
      <c r="N17" s="82"/>
      <c r="O17" s="82"/>
      <c r="P17" s="82"/>
      <c r="Q17" s="172"/>
      <c r="R17" s="82"/>
      <c r="S17" s="82"/>
      <c r="T17" s="82"/>
      <c r="U17" s="82"/>
      <c r="V17" s="82"/>
      <c r="W17" s="82"/>
      <c r="X17" s="82"/>
      <c r="Y17" s="82"/>
      <c r="Z17" s="82"/>
      <c r="AA17" s="20"/>
      <c r="AB17" s="20"/>
      <c r="AC17" s="12"/>
      <c r="AD17" s="100"/>
      <c r="AE17" s="165"/>
      <c r="AF17" s="173"/>
      <c r="AG17" s="18"/>
      <c r="AH17" s="18"/>
    </row>
    <row r="18" spans="1:34" ht="17.25" customHeight="1">
      <c r="A18" s="161" t="s">
        <v>225</v>
      </c>
      <c r="B18" s="219" t="s">
        <v>316</v>
      </c>
      <c r="C18" s="174" t="s">
        <v>654</v>
      </c>
      <c r="D18" s="170">
        <v>2736</v>
      </c>
      <c r="E18" s="170"/>
      <c r="F18" s="170"/>
      <c r="G18" s="170">
        <v>2736</v>
      </c>
      <c r="H18" s="171"/>
      <c r="I18" s="171"/>
      <c r="J18" s="171">
        <v>2736</v>
      </c>
      <c r="K18" s="172"/>
      <c r="L18" s="82"/>
      <c r="M18" s="82"/>
      <c r="N18" s="82"/>
      <c r="O18" s="82"/>
      <c r="P18" s="82"/>
      <c r="Q18" s="172"/>
      <c r="R18" s="82"/>
      <c r="S18" s="82"/>
      <c r="T18" s="82"/>
      <c r="U18" s="82"/>
      <c r="V18" s="82"/>
      <c r="W18" s="82"/>
      <c r="X18" s="82"/>
      <c r="Y18" s="82"/>
      <c r="Z18" s="82"/>
      <c r="AA18" s="20"/>
      <c r="AB18" s="20"/>
      <c r="AC18" s="12"/>
      <c r="AD18" s="100"/>
      <c r="AE18" s="165"/>
      <c r="AF18" s="100"/>
      <c r="AG18" s="100"/>
      <c r="AH18" s="98"/>
    </row>
    <row r="19" spans="1:77" ht="17.25" customHeight="1">
      <c r="A19" s="161" t="s">
        <v>655</v>
      </c>
      <c r="B19" s="219" t="s">
        <v>299</v>
      </c>
      <c r="C19" s="176" t="s">
        <v>656</v>
      </c>
      <c r="D19" s="183">
        <v>100</v>
      </c>
      <c r="E19" s="170"/>
      <c r="F19" s="170"/>
      <c r="G19" s="170">
        <v>100</v>
      </c>
      <c r="H19" s="171"/>
      <c r="I19" s="170"/>
      <c r="J19" s="171">
        <v>100</v>
      </c>
      <c r="AD19" s="7"/>
      <c r="AE19" s="7"/>
      <c r="AF19" s="7"/>
      <c r="AG19" s="7"/>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row>
    <row r="20" spans="1:31" ht="15">
      <c r="A20" s="161" t="s">
        <v>361</v>
      </c>
      <c r="B20" s="219" t="s">
        <v>358</v>
      </c>
      <c r="C20" s="176" t="s">
        <v>360</v>
      </c>
      <c r="D20" s="183">
        <v>1050</v>
      </c>
      <c r="E20" s="202"/>
      <c r="F20" s="202"/>
      <c r="G20" s="170">
        <v>1050</v>
      </c>
      <c r="H20" s="170">
        <v>300</v>
      </c>
      <c r="I20" s="170">
        <v>300</v>
      </c>
      <c r="J20" s="171">
        <v>1350</v>
      </c>
      <c r="K20" s="82"/>
      <c r="L20" s="82"/>
      <c r="M20" s="82"/>
      <c r="N20" s="82"/>
      <c r="O20" s="82"/>
      <c r="P20" s="82"/>
      <c r="Q20" s="82"/>
      <c r="R20" s="82"/>
      <c r="S20" s="82"/>
      <c r="T20" s="82"/>
      <c r="U20" s="82"/>
      <c r="V20" s="82"/>
      <c r="W20" s="82"/>
      <c r="X20" s="82"/>
      <c r="Y20" s="82"/>
      <c r="Z20" s="82"/>
      <c r="AA20" s="12"/>
      <c r="AB20" s="12"/>
      <c r="AC20" s="12"/>
      <c r="AD20" s="100"/>
      <c r="AE20" s="165"/>
    </row>
    <row r="21" spans="1:77" ht="17.25" customHeight="1">
      <c r="A21" s="161" t="s">
        <v>528</v>
      </c>
      <c r="B21" s="219" t="s">
        <v>47</v>
      </c>
      <c r="C21" s="176" t="s">
        <v>48</v>
      </c>
      <c r="D21" s="183">
        <v>29.1</v>
      </c>
      <c r="E21" s="181"/>
      <c r="F21" s="181"/>
      <c r="G21" s="170">
        <v>29.1</v>
      </c>
      <c r="H21" s="170"/>
      <c r="I21" s="181"/>
      <c r="J21" s="171">
        <v>29.1</v>
      </c>
      <c r="AD21" s="7"/>
      <c r="AE21" s="7"/>
      <c r="AF21" s="7"/>
      <c r="AG21" s="7"/>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row>
    <row r="22" spans="1:34" ht="17.25" customHeight="1">
      <c r="A22" s="161" t="s">
        <v>529</v>
      </c>
      <c r="B22" s="219" t="s">
        <v>322</v>
      </c>
      <c r="C22" s="174" t="s">
        <v>460</v>
      </c>
      <c r="D22" s="170">
        <v>4489.1</v>
      </c>
      <c r="E22" s="170"/>
      <c r="F22" s="170"/>
      <c r="G22" s="170">
        <v>4489.1</v>
      </c>
      <c r="H22" s="171"/>
      <c r="I22" s="171"/>
      <c r="J22" s="171">
        <v>4489.1</v>
      </c>
      <c r="K22" s="172"/>
      <c r="L22" s="82"/>
      <c r="M22" s="82"/>
      <c r="N22" s="82"/>
      <c r="O22" s="82"/>
      <c r="P22" s="82"/>
      <c r="Q22" s="172"/>
      <c r="R22" s="82"/>
      <c r="S22" s="82"/>
      <c r="T22" s="82"/>
      <c r="U22" s="82"/>
      <c r="V22" s="82"/>
      <c r="W22" s="82"/>
      <c r="X22" s="82"/>
      <c r="Y22" s="82"/>
      <c r="Z22" s="82"/>
      <c r="AA22" s="20"/>
      <c r="AB22" s="20"/>
      <c r="AC22" s="12"/>
      <c r="AD22" s="100"/>
      <c r="AE22" s="165"/>
      <c r="AF22" s="100"/>
      <c r="AG22" s="100"/>
      <c r="AH22" s="98"/>
    </row>
    <row r="23" spans="1:34" ht="17.25" customHeight="1">
      <c r="A23" s="161" t="s">
        <v>627</v>
      </c>
      <c r="B23" s="219" t="s">
        <v>100</v>
      </c>
      <c r="C23" s="174" t="s">
        <v>102</v>
      </c>
      <c r="D23" s="170">
        <v>749.8</v>
      </c>
      <c r="E23" s="170"/>
      <c r="F23" s="170"/>
      <c r="G23" s="170">
        <v>749.8</v>
      </c>
      <c r="H23" s="171"/>
      <c r="I23" s="171"/>
      <c r="J23" s="171">
        <v>749.8</v>
      </c>
      <c r="K23" s="172"/>
      <c r="L23" s="82"/>
      <c r="M23" s="82"/>
      <c r="N23" s="82"/>
      <c r="O23" s="82"/>
      <c r="P23" s="82"/>
      <c r="Q23" s="172"/>
      <c r="R23" s="82"/>
      <c r="S23" s="82"/>
      <c r="T23" s="82"/>
      <c r="U23" s="82"/>
      <c r="V23" s="82"/>
      <c r="W23" s="82"/>
      <c r="X23" s="82"/>
      <c r="Y23" s="82"/>
      <c r="Z23" s="82"/>
      <c r="AA23" s="20"/>
      <c r="AB23" s="20"/>
      <c r="AC23" s="12"/>
      <c r="AD23" s="100"/>
      <c r="AE23" s="165"/>
      <c r="AF23" s="100"/>
      <c r="AG23" s="100"/>
      <c r="AH23" s="98"/>
    </row>
    <row r="24" spans="1:32" ht="17.25" customHeight="1">
      <c r="A24" s="161" t="s">
        <v>530</v>
      </c>
      <c r="B24" s="219" t="s">
        <v>302</v>
      </c>
      <c r="C24" s="169" t="s">
        <v>152</v>
      </c>
      <c r="D24" s="170">
        <v>1551.7</v>
      </c>
      <c r="E24" s="170"/>
      <c r="F24" s="170"/>
      <c r="G24" s="170">
        <v>1551.7</v>
      </c>
      <c r="H24" s="171"/>
      <c r="I24" s="171"/>
      <c r="J24" s="171">
        <v>1551.7</v>
      </c>
      <c r="K24" s="172"/>
      <c r="L24" s="82"/>
      <c r="M24" s="82"/>
      <c r="N24" s="82"/>
      <c r="O24" s="82"/>
      <c r="P24" s="82"/>
      <c r="Q24" s="172"/>
      <c r="R24" s="82"/>
      <c r="S24" s="82"/>
      <c r="T24" s="82"/>
      <c r="U24" s="82"/>
      <c r="V24" s="82"/>
      <c r="W24" s="82"/>
      <c r="X24" s="82"/>
      <c r="Y24" s="82"/>
      <c r="Z24" s="82"/>
      <c r="AA24" s="20"/>
      <c r="AB24" s="20"/>
      <c r="AC24" s="12"/>
      <c r="AD24" s="100"/>
      <c r="AE24" s="165"/>
      <c r="AF24" s="100"/>
    </row>
    <row r="25" spans="1:34" ht="17.25" customHeight="1">
      <c r="A25" s="161" t="s">
        <v>658</v>
      </c>
      <c r="B25" s="219" t="s">
        <v>107</v>
      </c>
      <c r="C25" s="176" t="s">
        <v>459</v>
      </c>
      <c r="D25" s="170"/>
      <c r="E25" s="170"/>
      <c r="F25" s="170"/>
      <c r="G25" s="170"/>
      <c r="H25" s="171">
        <v>10607.5</v>
      </c>
      <c r="I25" s="171"/>
      <c r="J25" s="171">
        <v>10607.5</v>
      </c>
      <c r="K25" s="172"/>
      <c r="L25" s="82"/>
      <c r="M25" s="82"/>
      <c r="N25" s="82"/>
      <c r="O25" s="82"/>
      <c r="P25" s="82"/>
      <c r="Q25" s="172"/>
      <c r="R25" s="82"/>
      <c r="S25" s="82"/>
      <c r="T25" s="82"/>
      <c r="U25" s="82"/>
      <c r="V25" s="82"/>
      <c r="W25" s="82"/>
      <c r="X25" s="82"/>
      <c r="Y25" s="82"/>
      <c r="Z25" s="82"/>
      <c r="AA25" s="20"/>
      <c r="AB25" s="20"/>
      <c r="AC25" s="12"/>
      <c r="AD25" s="100"/>
      <c r="AE25" s="165"/>
      <c r="AF25" s="100"/>
      <c r="AG25" s="100"/>
      <c r="AH25" s="98"/>
    </row>
    <row r="26" spans="1:34" ht="17.25" customHeight="1">
      <c r="A26" s="161" t="s">
        <v>132</v>
      </c>
      <c r="B26" s="219" t="s">
        <v>635</v>
      </c>
      <c r="C26" s="176" t="s">
        <v>657</v>
      </c>
      <c r="D26" s="170"/>
      <c r="E26" s="170"/>
      <c r="F26" s="170"/>
      <c r="G26" s="170"/>
      <c r="H26" s="171">
        <v>757</v>
      </c>
      <c r="I26" s="171">
        <v>757</v>
      </c>
      <c r="J26" s="171">
        <v>757</v>
      </c>
      <c r="K26" s="172"/>
      <c r="L26" s="82"/>
      <c r="M26" s="82"/>
      <c r="N26" s="82"/>
      <c r="O26" s="82"/>
      <c r="P26" s="82"/>
      <c r="Q26" s="172"/>
      <c r="R26" s="82"/>
      <c r="S26" s="82"/>
      <c r="T26" s="82"/>
      <c r="U26" s="82"/>
      <c r="V26" s="82"/>
      <c r="W26" s="82"/>
      <c r="X26" s="82"/>
      <c r="Y26" s="82"/>
      <c r="Z26" s="82"/>
      <c r="AA26" s="20"/>
      <c r="AB26" s="20"/>
      <c r="AC26" s="12"/>
      <c r="AD26" s="100"/>
      <c r="AE26" s="165"/>
      <c r="AF26" s="100"/>
      <c r="AG26" s="100"/>
      <c r="AH26" s="98"/>
    </row>
    <row r="27" spans="1:34" ht="30">
      <c r="A27" s="161" t="s">
        <v>695</v>
      </c>
      <c r="B27" s="148" t="s">
        <v>693</v>
      </c>
      <c r="C27" s="176" t="s">
        <v>694</v>
      </c>
      <c r="D27" s="183">
        <v>202.2</v>
      </c>
      <c r="E27" s="170"/>
      <c r="F27" s="170"/>
      <c r="G27" s="170">
        <v>202.2</v>
      </c>
      <c r="H27" s="171"/>
      <c r="I27" s="170"/>
      <c r="J27" s="171">
        <v>202.2</v>
      </c>
      <c r="K27" s="172"/>
      <c r="L27" s="82"/>
      <c r="M27" s="82"/>
      <c r="N27" s="82"/>
      <c r="O27" s="82"/>
      <c r="P27" s="82"/>
      <c r="Q27" s="172"/>
      <c r="R27" s="82"/>
      <c r="S27" s="82"/>
      <c r="T27" s="82"/>
      <c r="U27" s="82"/>
      <c r="V27" s="82"/>
      <c r="W27" s="82"/>
      <c r="X27" s="82"/>
      <c r="Y27" s="82"/>
      <c r="Z27" s="82"/>
      <c r="AA27" s="20"/>
      <c r="AB27" s="20"/>
      <c r="AC27" s="12"/>
      <c r="AD27" s="100"/>
      <c r="AE27" s="165"/>
      <c r="AF27" s="100"/>
      <c r="AG27" s="100"/>
      <c r="AH27" s="98"/>
    </row>
    <row r="28" spans="1:34" ht="30">
      <c r="A28" s="161" t="s">
        <v>564</v>
      </c>
      <c r="B28" s="219" t="s">
        <v>562</v>
      </c>
      <c r="C28" s="176" t="s">
        <v>563</v>
      </c>
      <c r="D28" s="170">
        <v>620.3</v>
      </c>
      <c r="E28" s="170"/>
      <c r="F28" s="170"/>
      <c r="G28" s="170">
        <v>620.3</v>
      </c>
      <c r="H28" s="171">
        <v>1517.4</v>
      </c>
      <c r="I28" s="171">
        <v>198</v>
      </c>
      <c r="J28" s="171">
        <v>2137.7</v>
      </c>
      <c r="K28" s="172"/>
      <c r="L28" s="82"/>
      <c r="M28" s="82"/>
      <c r="N28" s="82"/>
      <c r="O28" s="82"/>
      <c r="P28" s="82"/>
      <c r="Q28" s="172"/>
      <c r="R28" s="82"/>
      <c r="S28" s="82"/>
      <c r="T28" s="82"/>
      <c r="U28" s="82"/>
      <c r="V28" s="82"/>
      <c r="W28" s="82"/>
      <c r="X28" s="82"/>
      <c r="Y28" s="82"/>
      <c r="Z28" s="82"/>
      <c r="AA28" s="20"/>
      <c r="AB28" s="20"/>
      <c r="AC28" s="12"/>
      <c r="AD28" s="100"/>
      <c r="AE28" s="165"/>
      <c r="AF28" s="100"/>
      <c r="AG28" s="100"/>
      <c r="AH28" s="98"/>
    </row>
    <row r="29" spans="1:33" s="11" customFormat="1" ht="21" customHeight="1">
      <c r="A29" s="221"/>
      <c r="B29" s="222"/>
      <c r="C29" s="185" t="s">
        <v>153</v>
      </c>
      <c r="D29" s="163">
        <v>1019894.5</v>
      </c>
      <c r="E29" s="163">
        <v>426569.6</v>
      </c>
      <c r="F29" s="163">
        <v>122571.3</v>
      </c>
      <c r="G29" s="163">
        <v>470753.6</v>
      </c>
      <c r="H29" s="163">
        <v>56092</v>
      </c>
      <c r="I29" s="163">
        <v>11862.8</v>
      </c>
      <c r="J29" s="164">
        <v>1075986.5</v>
      </c>
      <c r="K29" s="82"/>
      <c r="L29" s="82"/>
      <c r="M29" s="82"/>
      <c r="N29" s="82"/>
      <c r="O29" s="82"/>
      <c r="P29" s="82"/>
      <c r="Q29" s="82"/>
      <c r="R29" s="82"/>
      <c r="S29" s="82"/>
      <c r="T29" s="82"/>
      <c r="U29" s="82"/>
      <c r="V29" s="82"/>
      <c r="W29" s="82"/>
      <c r="X29" s="82"/>
      <c r="Y29" s="82"/>
      <c r="Z29" s="82"/>
      <c r="AA29" s="12"/>
      <c r="AB29" s="12"/>
      <c r="AC29" s="12"/>
      <c r="AD29" s="100"/>
      <c r="AE29" s="165"/>
      <c r="AF29" s="189"/>
      <c r="AG29" s="189"/>
    </row>
    <row r="30" spans="1:31" ht="46.5" customHeight="1">
      <c r="A30" s="161" t="s">
        <v>659</v>
      </c>
      <c r="B30" s="230" t="s">
        <v>51</v>
      </c>
      <c r="C30" s="174" t="s">
        <v>473</v>
      </c>
      <c r="D30" s="170">
        <v>999.8</v>
      </c>
      <c r="E30" s="170"/>
      <c r="F30" s="170"/>
      <c r="G30" s="170">
        <v>999.8</v>
      </c>
      <c r="H30" s="171"/>
      <c r="I30" s="171"/>
      <c r="J30" s="171">
        <v>999.8</v>
      </c>
      <c r="K30" s="172"/>
      <c r="L30" s="82"/>
      <c r="M30" s="82"/>
      <c r="N30" s="82"/>
      <c r="O30" s="82"/>
      <c r="P30" s="82"/>
      <c r="Q30" s="172"/>
      <c r="R30" s="82"/>
      <c r="S30" s="82"/>
      <c r="T30" s="82"/>
      <c r="U30" s="82"/>
      <c r="V30" s="82"/>
      <c r="W30" s="82"/>
      <c r="X30" s="82"/>
      <c r="Y30" s="82"/>
      <c r="Z30" s="82"/>
      <c r="AA30" s="20"/>
      <c r="AB30" s="20"/>
      <c r="AC30" s="12"/>
      <c r="AD30" s="100"/>
      <c r="AE30" s="165"/>
    </row>
    <row r="31" spans="1:31" ht="43.5" customHeight="1">
      <c r="A31" s="161" t="s">
        <v>474</v>
      </c>
      <c r="B31" s="230" t="s">
        <v>475</v>
      </c>
      <c r="C31" s="174" t="s">
        <v>476</v>
      </c>
      <c r="D31" s="232">
        <v>57284.4</v>
      </c>
      <c r="E31" s="170">
        <v>23834.6</v>
      </c>
      <c r="F31" s="170">
        <v>9045.1</v>
      </c>
      <c r="G31" s="170">
        <v>24404.7</v>
      </c>
      <c r="H31" s="171">
        <v>2744.7</v>
      </c>
      <c r="I31" s="171">
        <v>2717.7</v>
      </c>
      <c r="J31" s="233">
        <v>60029.1</v>
      </c>
      <c r="K31" s="172"/>
      <c r="L31" s="82"/>
      <c r="M31" s="82"/>
      <c r="N31" s="82"/>
      <c r="O31" s="82"/>
      <c r="P31" s="82"/>
      <c r="Q31" s="172"/>
      <c r="R31" s="82"/>
      <c r="S31" s="82"/>
      <c r="T31" s="82"/>
      <c r="U31" s="82"/>
      <c r="V31" s="82"/>
      <c r="W31" s="82"/>
      <c r="X31" s="82"/>
      <c r="Y31" s="82"/>
      <c r="Z31" s="82"/>
      <c r="AA31" s="20"/>
      <c r="AB31" s="20"/>
      <c r="AC31" s="12"/>
      <c r="AD31" s="100"/>
      <c r="AE31" s="165"/>
    </row>
    <row r="32" spans="1:31" ht="43.5" customHeight="1">
      <c r="A32" s="161" t="s">
        <v>477</v>
      </c>
      <c r="B32" s="230" t="s">
        <v>496</v>
      </c>
      <c r="C32" s="174" t="s">
        <v>478</v>
      </c>
      <c r="D32" s="232">
        <v>45731.2</v>
      </c>
      <c r="E32" s="170">
        <v>15907.4</v>
      </c>
      <c r="F32" s="170">
        <v>9559.2</v>
      </c>
      <c r="G32" s="170">
        <v>20264.6</v>
      </c>
      <c r="H32" s="171"/>
      <c r="I32" s="171"/>
      <c r="J32" s="233">
        <v>45731.2</v>
      </c>
      <c r="K32" s="172"/>
      <c r="L32" s="82"/>
      <c r="M32" s="82"/>
      <c r="N32" s="82"/>
      <c r="O32" s="82"/>
      <c r="P32" s="82"/>
      <c r="Q32" s="172"/>
      <c r="R32" s="82"/>
      <c r="S32" s="82"/>
      <c r="T32" s="82"/>
      <c r="U32" s="82"/>
      <c r="V32" s="82"/>
      <c r="W32" s="82"/>
      <c r="X32" s="82"/>
      <c r="Y32" s="82"/>
      <c r="Z32" s="82"/>
      <c r="AA32" s="20"/>
      <c r="AB32" s="20"/>
      <c r="AC32" s="12"/>
      <c r="AD32" s="100"/>
      <c r="AE32" s="165"/>
    </row>
    <row r="33" spans="1:31" ht="43.5" customHeight="1">
      <c r="A33" s="161" t="s">
        <v>479</v>
      </c>
      <c r="B33" s="230" t="s">
        <v>480</v>
      </c>
      <c r="C33" s="174" t="s">
        <v>481</v>
      </c>
      <c r="D33" s="232">
        <v>22355.1</v>
      </c>
      <c r="E33" s="170">
        <v>10365.2</v>
      </c>
      <c r="F33" s="170">
        <v>2666.9</v>
      </c>
      <c r="G33" s="170">
        <v>9323</v>
      </c>
      <c r="H33" s="171"/>
      <c r="I33" s="171"/>
      <c r="J33" s="233">
        <v>22355.1</v>
      </c>
      <c r="K33" s="172"/>
      <c r="L33" s="82"/>
      <c r="M33" s="82"/>
      <c r="N33" s="82"/>
      <c r="O33" s="82"/>
      <c r="P33" s="82"/>
      <c r="Q33" s="172"/>
      <c r="R33" s="82"/>
      <c r="S33" s="82"/>
      <c r="T33" s="82"/>
      <c r="U33" s="82"/>
      <c r="V33" s="82"/>
      <c r="W33" s="82"/>
      <c r="X33" s="82"/>
      <c r="Y33" s="82"/>
      <c r="Z33" s="82"/>
      <c r="AA33" s="20"/>
      <c r="AB33" s="20"/>
      <c r="AC33" s="12"/>
      <c r="AD33" s="100"/>
      <c r="AE33" s="165"/>
    </row>
    <row r="34" spans="1:31" ht="57.75" customHeight="1">
      <c r="A34" s="161" t="s">
        <v>482</v>
      </c>
      <c r="B34" s="230" t="s">
        <v>54</v>
      </c>
      <c r="C34" s="174" t="s">
        <v>483</v>
      </c>
      <c r="D34" s="170">
        <v>234939.7</v>
      </c>
      <c r="E34" s="170">
        <v>106985.6</v>
      </c>
      <c r="F34" s="170">
        <v>28589.6</v>
      </c>
      <c r="G34" s="170">
        <v>99364.5</v>
      </c>
      <c r="H34" s="171">
        <v>3127.4</v>
      </c>
      <c r="I34" s="171">
        <v>2194.8</v>
      </c>
      <c r="J34" s="171">
        <v>238067.1</v>
      </c>
      <c r="K34" s="172"/>
      <c r="L34" s="82"/>
      <c r="M34" s="82"/>
      <c r="N34" s="82"/>
      <c r="O34" s="82"/>
      <c r="P34" s="82"/>
      <c r="Q34" s="172"/>
      <c r="R34" s="82"/>
      <c r="S34" s="82"/>
      <c r="T34" s="82"/>
      <c r="U34" s="82"/>
      <c r="V34" s="82"/>
      <c r="W34" s="82"/>
      <c r="X34" s="82"/>
      <c r="Y34" s="82"/>
      <c r="Z34" s="82"/>
      <c r="AA34" s="20"/>
      <c r="AB34" s="20"/>
      <c r="AC34" s="12"/>
      <c r="AD34" s="100"/>
      <c r="AE34" s="165"/>
    </row>
    <row r="35" spans="1:31" ht="75" customHeight="1">
      <c r="A35" s="161" t="s">
        <v>484</v>
      </c>
      <c r="B35" s="230" t="s">
        <v>288</v>
      </c>
      <c r="C35" s="174" t="s">
        <v>431</v>
      </c>
      <c r="D35" s="170">
        <v>30968.1</v>
      </c>
      <c r="E35" s="170">
        <v>12841.5</v>
      </c>
      <c r="F35" s="170">
        <v>3508</v>
      </c>
      <c r="G35" s="170">
        <v>14618.6</v>
      </c>
      <c r="H35" s="171">
        <v>927.5</v>
      </c>
      <c r="I35" s="171">
        <v>750</v>
      </c>
      <c r="J35" s="171">
        <v>31895.6</v>
      </c>
      <c r="K35" s="172"/>
      <c r="L35" s="82"/>
      <c r="M35" s="82"/>
      <c r="N35" s="82"/>
      <c r="O35" s="82"/>
      <c r="P35" s="82"/>
      <c r="Q35" s="172"/>
      <c r="R35" s="82"/>
      <c r="S35" s="82"/>
      <c r="T35" s="82"/>
      <c r="U35" s="82"/>
      <c r="V35" s="82"/>
      <c r="W35" s="82"/>
      <c r="X35" s="82"/>
      <c r="Y35" s="82"/>
      <c r="Z35" s="82"/>
      <c r="AA35" s="20"/>
      <c r="AB35" s="20"/>
      <c r="AC35" s="12"/>
      <c r="AD35" s="100"/>
      <c r="AE35" s="165"/>
    </row>
    <row r="36" spans="1:31" ht="43.5" customHeight="1">
      <c r="A36" s="161" t="s">
        <v>485</v>
      </c>
      <c r="B36" s="230" t="s">
        <v>12</v>
      </c>
      <c r="C36" s="174" t="s">
        <v>248</v>
      </c>
      <c r="D36" s="170">
        <v>53028</v>
      </c>
      <c r="E36" s="170">
        <v>21743.6</v>
      </c>
      <c r="F36" s="170">
        <v>9763.6</v>
      </c>
      <c r="G36" s="170">
        <v>21520.8</v>
      </c>
      <c r="H36" s="171">
        <v>4655.5</v>
      </c>
      <c r="I36" s="171">
        <v>990</v>
      </c>
      <c r="J36" s="171">
        <v>57683.5</v>
      </c>
      <c r="K36" s="172"/>
      <c r="L36" s="82"/>
      <c r="M36" s="82"/>
      <c r="N36" s="82"/>
      <c r="O36" s="82"/>
      <c r="P36" s="82"/>
      <c r="Q36" s="172"/>
      <c r="R36" s="82"/>
      <c r="S36" s="82"/>
      <c r="T36" s="82"/>
      <c r="U36" s="82"/>
      <c r="V36" s="82"/>
      <c r="W36" s="82"/>
      <c r="X36" s="82"/>
      <c r="Y36" s="82"/>
      <c r="Z36" s="82"/>
      <c r="AA36" s="20"/>
      <c r="AB36" s="20"/>
      <c r="AC36" s="12"/>
      <c r="AD36" s="100"/>
      <c r="AE36" s="165"/>
    </row>
    <row r="37" spans="1:31" ht="43.5" customHeight="1">
      <c r="A37" s="161" t="s">
        <v>249</v>
      </c>
      <c r="B37" s="219" t="s">
        <v>354</v>
      </c>
      <c r="C37" s="174" t="s">
        <v>250</v>
      </c>
      <c r="D37" s="170">
        <v>460945.5</v>
      </c>
      <c r="E37" s="170">
        <v>203386</v>
      </c>
      <c r="F37" s="170">
        <v>53670.2</v>
      </c>
      <c r="G37" s="170">
        <v>203889.3</v>
      </c>
      <c r="H37" s="171">
        <v>36034.7</v>
      </c>
      <c r="I37" s="171">
        <v>1500</v>
      </c>
      <c r="J37" s="171">
        <v>496980.2</v>
      </c>
      <c r="K37" s="172"/>
      <c r="L37" s="82"/>
      <c r="M37" s="82"/>
      <c r="N37" s="82"/>
      <c r="O37" s="82"/>
      <c r="P37" s="82"/>
      <c r="Q37" s="172"/>
      <c r="R37" s="82"/>
      <c r="S37" s="82"/>
      <c r="T37" s="82"/>
      <c r="U37" s="82"/>
      <c r="V37" s="82"/>
      <c r="W37" s="82"/>
      <c r="X37" s="82"/>
      <c r="Y37" s="82"/>
      <c r="Z37" s="82"/>
      <c r="AA37" s="20"/>
      <c r="AB37" s="20"/>
      <c r="AC37" s="12"/>
      <c r="AD37" s="100"/>
      <c r="AE37" s="165"/>
    </row>
    <row r="38" spans="1:31" ht="43.5" customHeight="1">
      <c r="A38" s="161" t="s">
        <v>251</v>
      </c>
      <c r="B38" s="230" t="s">
        <v>308</v>
      </c>
      <c r="C38" s="174" t="s">
        <v>252</v>
      </c>
      <c r="D38" s="170">
        <v>49999.4</v>
      </c>
      <c r="E38" s="170">
        <v>18985.4</v>
      </c>
      <c r="F38" s="170">
        <v>4634.3</v>
      </c>
      <c r="G38" s="170">
        <v>26379.7</v>
      </c>
      <c r="H38" s="171">
        <v>5076.1</v>
      </c>
      <c r="I38" s="171">
        <v>1482.9</v>
      </c>
      <c r="J38" s="171">
        <v>55075.5</v>
      </c>
      <c r="K38" s="172"/>
      <c r="L38" s="82"/>
      <c r="M38" s="82"/>
      <c r="N38" s="82"/>
      <c r="O38" s="82"/>
      <c r="P38" s="82"/>
      <c r="Q38" s="172"/>
      <c r="R38" s="82"/>
      <c r="S38" s="82"/>
      <c r="T38" s="82"/>
      <c r="U38" s="82"/>
      <c r="V38" s="82"/>
      <c r="W38" s="82"/>
      <c r="X38" s="82"/>
      <c r="Y38" s="82"/>
      <c r="Z38" s="82"/>
      <c r="AA38" s="20"/>
      <c r="AB38" s="20"/>
      <c r="AC38" s="12"/>
      <c r="AD38" s="100"/>
      <c r="AE38" s="165"/>
    </row>
    <row r="39" spans="1:31" ht="43.5" customHeight="1">
      <c r="A39" s="161" t="s">
        <v>253</v>
      </c>
      <c r="B39" s="230" t="s">
        <v>318</v>
      </c>
      <c r="C39" s="174" t="s">
        <v>512</v>
      </c>
      <c r="D39" s="170">
        <v>168.4</v>
      </c>
      <c r="E39" s="170"/>
      <c r="F39" s="170"/>
      <c r="G39" s="170">
        <v>168.4</v>
      </c>
      <c r="H39" s="171"/>
      <c r="I39" s="171"/>
      <c r="J39" s="171">
        <v>168.4</v>
      </c>
      <c r="K39" s="172"/>
      <c r="L39" s="82"/>
      <c r="M39" s="82"/>
      <c r="N39" s="82"/>
      <c r="O39" s="82"/>
      <c r="P39" s="82"/>
      <c r="Q39" s="172"/>
      <c r="R39" s="82"/>
      <c r="S39" s="82"/>
      <c r="T39" s="82"/>
      <c r="U39" s="82"/>
      <c r="V39" s="82"/>
      <c r="W39" s="82"/>
      <c r="X39" s="82"/>
      <c r="Y39" s="82"/>
      <c r="Z39" s="82"/>
      <c r="AA39" s="20"/>
      <c r="AB39" s="20"/>
      <c r="AC39" s="12"/>
      <c r="AD39" s="100"/>
      <c r="AE39" s="165"/>
    </row>
    <row r="40" spans="1:31" ht="48" customHeight="1">
      <c r="A40" s="161" t="s">
        <v>513</v>
      </c>
      <c r="B40" s="230" t="s">
        <v>55</v>
      </c>
      <c r="C40" s="174" t="s">
        <v>442</v>
      </c>
      <c r="D40" s="170">
        <v>18417.4</v>
      </c>
      <c r="E40" s="170">
        <v>9690.1</v>
      </c>
      <c r="F40" s="170">
        <v>1011.9</v>
      </c>
      <c r="G40" s="170">
        <v>7715.4</v>
      </c>
      <c r="H40" s="171">
        <v>1248.7</v>
      </c>
      <c r="I40" s="171"/>
      <c r="J40" s="171">
        <v>19666.1</v>
      </c>
      <c r="K40" s="172"/>
      <c r="L40" s="82"/>
      <c r="M40" s="82"/>
      <c r="N40" s="82"/>
      <c r="O40" s="82"/>
      <c r="P40" s="82"/>
      <c r="Q40" s="172"/>
      <c r="R40" s="82"/>
      <c r="S40" s="82"/>
      <c r="T40" s="82"/>
      <c r="U40" s="82"/>
      <c r="V40" s="82"/>
      <c r="W40" s="82"/>
      <c r="X40" s="82"/>
      <c r="Y40" s="82"/>
      <c r="Z40" s="82"/>
      <c r="AA40" s="20"/>
      <c r="AB40" s="20"/>
      <c r="AC40" s="12"/>
      <c r="AD40" s="100"/>
      <c r="AE40" s="165"/>
    </row>
    <row r="41" spans="1:31" ht="43.5" customHeight="1">
      <c r="A41" s="161" t="s">
        <v>443</v>
      </c>
      <c r="B41" s="230" t="s">
        <v>444</v>
      </c>
      <c r="C41" s="174" t="s">
        <v>445</v>
      </c>
      <c r="D41" s="170">
        <v>40207.2</v>
      </c>
      <c r="E41" s="170"/>
      <c r="F41" s="170"/>
      <c r="G41" s="170">
        <v>40207.2</v>
      </c>
      <c r="H41" s="171">
        <v>50</v>
      </c>
      <c r="I41" s="171"/>
      <c r="J41" s="171">
        <v>40257.2</v>
      </c>
      <c r="K41" s="172"/>
      <c r="L41" s="82"/>
      <c r="M41" s="82"/>
      <c r="N41" s="82"/>
      <c r="O41" s="82"/>
      <c r="P41" s="82"/>
      <c r="Q41" s="172"/>
      <c r="R41" s="82"/>
      <c r="S41" s="82"/>
      <c r="T41" s="82"/>
      <c r="U41" s="82"/>
      <c r="V41" s="82"/>
      <c r="W41" s="82"/>
      <c r="X41" s="82"/>
      <c r="Y41" s="82"/>
      <c r="Z41" s="82"/>
      <c r="AA41" s="20"/>
      <c r="AB41" s="20"/>
      <c r="AC41" s="12"/>
      <c r="AD41" s="100"/>
      <c r="AE41" s="165"/>
    </row>
    <row r="42" spans="1:31" ht="43.5" customHeight="1">
      <c r="A42" s="161" t="s">
        <v>446</v>
      </c>
      <c r="B42" s="230" t="s">
        <v>447</v>
      </c>
      <c r="C42" s="174" t="s">
        <v>392</v>
      </c>
      <c r="D42" s="170">
        <v>639</v>
      </c>
      <c r="E42" s="170">
        <v>366.8</v>
      </c>
      <c r="F42" s="170"/>
      <c r="G42" s="170">
        <v>272.2</v>
      </c>
      <c r="H42" s="171"/>
      <c r="I42" s="171"/>
      <c r="J42" s="171">
        <v>639</v>
      </c>
      <c r="K42" s="172"/>
      <c r="L42" s="82"/>
      <c r="M42" s="82"/>
      <c r="N42" s="82"/>
      <c r="O42" s="82"/>
      <c r="P42" s="82"/>
      <c r="Q42" s="172"/>
      <c r="R42" s="82"/>
      <c r="S42" s="82"/>
      <c r="T42" s="82"/>
      <c r="U42" s="82"/>
      <c r="V42" s="82"/>
      <c r="W42" s="82"/>
      <c r="X42" s="82"/>
      <c r="Y42" s="82"/>
      <c r="Z42" s="82"/>
      <c r="AA42" s="20"/>
      <c r="AB42" s="20"/>
      <c r="AC42" s="12"/>
      <c r="AD42" s="100"/>
      <c r="AE42" s="165"/>
    </row>
    <row r="43" spans="1:31" ht="20.25" customHeight="1">
      <c r="A43" s="161" t="s">
        <v>393</v>
      </c>
      <c r="B43" s="234" t="s">
        <v>394</v>
      </c>
      <c r="C43" s="174" t="s">
        <v>395</v>
      </c>
      <c r="D43" s="170">
        <v>1247.2</v>
      </c>
      <c r="E43" s="170">
        <v>761.2</v>
      </c>
      <c r="F43" s="170">
        <v>71.4</v>
      </c>
      <c r="G43" s="170">
        <v>414.6</v>
      </c>
      <c r="H43" s="171"/>
      <c r="I43" s="171"/>
      <c r="J43" s="171">
        <v>1247.2</v>
      </c>
      <c r="K43" s="172"/>
      <c r="L43" s="82"/>
      <c r="M43" s="82"/>
      <c r="N43" s="82"/>
      <c r="O43" s="82"/>
      <c r="P43" s="82"/>
      <c r="Q43" s="172"/>
      <c r="R43" s="82"/>
      <c r="S43" s="82"/>
      <c r="T43" s="82"/>
      <c r="U43" s="82"/>
      <c r="V43" s="82"/>
      <c r="W43" s="82"/>
      <c r="X43" s="82"/>
      <c r="Y43" s="82"/>
      <c r="Z43" s="82"/>
      <c r="AA43" s="20"/>
      <c r="AB43" s="20"/>
      <c r="AC43" s="12"/>
      <c r="AD43" s="100"/>
      <c r="AE43" s="165"/>
    </row>
    <row r="44" spans="1:31" ht="20.25" customHeight="1">
      <c r="A44" s="161" t="s">
        <v>396</v>
      </c>
      <c r="B44" s="230" t="s">
        <v>397</v>
      </c>
      <c r="C44" s="174" t="s">
        <v>88</v>
      </c>
      <c r="D44" s="170">
        <v>1105</v>
      </c>
      <c r="E44" s="170">
        <v>634.1</v>
      </c>
      <c r="F44" s="170">
        <v>32.9</v>
      </c>
      <c r="G44" s="170">
        <v>438</v>
      </c>
      <c r="H44" s="171"/>
      <c r="I44" s="171"/>
      <c r="J44" s="171">
        <v>1105</v>
      </c>
      <c r="K44" s="172"/>
      <c r="L44" s="82"/>
      <c r="M44" s="82"/>
      <c r="N44" s="82"/>
      <c r="O44" s="82"/>
      <c r="P44" s="82"/>
      <c r="Q44" s="172"/>
      <c r="R44" s="82"/>
      <c r="S44" s="82"/>
      <c r="T44" s="82"/>
      <c r="U44" s="82"/>
      <c r="V44" s="82"/>
      <c r="W44" s="82"/>
      <c r="X44" s="82"/>
      <c r="Y44" s="82"/>
      <c r="Z44" s="82"/>
      <c r="AA44" s="20"/>
      <c r="AB44" s="20"/>
      <c r="AC44" s="12"/>
      <c r="AD44" s="100"/>
      <c r="AE44" s="165"/>
    </row>
    <row r="45" spans="1:31" ht="20.25" customHeight="1">
      <c r="A45" s="161">
        <v>1015020</v>
      </c>
      <c r="B45" s="219" t="s">
        <v>39</v>
      </c>
      <c r="C45" s="174" t="s">
        <v>226</v>
      </c>
      <c r="D45" s="170">
        <v>1703.1</v>
      </c>
      <c r="E45" s="170">
        <v>1068.1</v>
      </c>
      <c r="F45" s="170">
        <v>18.2</v>
      </c>
      <c r="G45" s="170">
        <v>616.8</v>
      </c>
      <c r="H45" s="171">
        <v>0</v>
      </c>
      <c r="I45" s="171">
        <v>0</v>
      </c>
      <c r="J45" s="171">
        <v>1703.1</v>
      </c>
      <c r="K45" s="172"/>
      <c r="L45" s="82"/>
      <c r="M45" s="82"/>
      <c r="N45" s="82"/>
      <c r="O45" s="82"/>
      <c r="P45" s="82"/>
      <c r="Q45" s="172"/>
      <c r="R45" s="82"/>
      <c r="S45" s="82"/>
      <c r="T45" s="82"/>
      <c r="U45" s="82"/>
      <c r="V45" s="82"/>
      <c r="W45" s="82"/>
      <c r="X45" s="82"/>
      <c r="Y45" s="82"/>
      <c r="Z45" s="82"/>
      <c r="AA45" s="20"/>
      <c r="AB45" s="20"/>
      <c r="AC45" s="12"/>
      <c r="AD45" s="100"/>
      <c r="AE45" s="165"/>
    </row>
    <row r="46" spans="1:33" s="108" customFormat="1" ht="41.25" customHeight="1">
      <c r="A46" s="453">
        <v>1018390</v>
      </c>
      <c r="B46" s="458" t="s">
        <v>784</v>
      </c>
      <c r="C46" s="186" t="s">
        <v>743</v>
      </c>
      <c r="D46" s="170">
        <v>156</v>
      </c>
      <c r="E46" s="170"/>
      <c r="F46" s="170"/>
      <c r="G46" s="170">
        <v>156</v>
      </c>
      <c r="H46" s="171"/>
      <c r="I46" s="170"/>
      <c r="J46" s="171">
        <v>156</v>
      </c>
      <c r="K46" s="111"/>
      <c r="L46" s="110"/>
      <c r="M46" s="110"/>
      <c r="N46" s="110"/>
      <c r="O46" s="110"/>
      <c r="P46" s="110"/>
      <c r="Q46" s="111"/>
      <c r="R46" s="110"/>
      <c r="S46" s="110"/>
      <c r="T46" s="110"/>
      <c r="U46" s="110"/>
      <c r="V46" s="110"/>
      <c r="W46" s="110"/>
      <c r="X46" s="110"/>
      <c r="Y46" s="110"/>
      <c r="Z46" s="110"/>
      <c r="AA46" s="115"/>
      <c r="AB46" s="113"/>
      <c r="AC46" s="114"/>
      <c r="AD46" s="114"/>
      <c r="AE46" s="114"/>
      <c r="AF46" s="114"/>
      <c r="AG46" s="114"/>
    </row>
    <row r="47" spans="1:33" s="108" customFormat="1" ht="39" customHeight="1">
      <c r="A47" s="454"/>
      <c r="B47" s="458"/>
      <c r="C47" s="186" t="s">
        <v>365</v>
      </c>
      <c r="D47" s="170">
        <v>156</v>
      </c>
      <c r="E47" s="170"/>
      <c r="F47" s="170"/>
      <c r="G47" s="170">
        <v>156</v>
      </c>
      <c r="H47" s="171"/>
      <c r="I47" s="170"/>
      <c r="J47" s="171">
        <v>156</v>
      </c>
      <c r="K47" s="111"/>
      <c r="L47" s="110"/>
      <c r="M47" s="110"/>
      <c r="N47" s="110"/>
      <c r="O47" s="110"/>
      <c r="P47" s="110"/>
      <c r="Q47" s="111"/>
      <c r="R47" s="110"/>
      <c r="S47" s="110"/>
      <c r="T47" s="110"/>
      <c r="U47" s="110"/>
      <c r="V47" s="110"/>
      <c r="W47" s="110"/>
      <c r="X47" s="110"/>
      <c r="Y47" s="110"/>
      <c r="Z47" s="110"/>
      <c r="AA47" s="112"/>
      <c r="AB47" s="113"/>
      <c r="AC47" s="114"/>
      <c r="AD47" s="114"/>
      <c r="AE47" s="114"/>
      <c r="AF47" s="114"/>
      <c r="AG47" s="114"/>
    </row>
    <row r="48" spans="1:34" ht="30">
      <c r="A48" s="161" t="s">
        <v>565</v>
      </c>
      <c r="B48" s="219" t="s">
        <v>562</v>
      </c>
      <c r="C48" s="176" t="s">
        <v>563</v>
      </c>
      <c r="D48" s="170"/>
      <c r="E48" s="170"/>
      <c r="F48" s="170"/>
      <c r="G48" s="170"/>
      <c r="H48" s="171">
        <v>2227.4</v>
      </c>
      <c r="I48" s="171">
        <v>2227.4</v>
      </c>
      <c r="J48" s="171">
        <v>2227.4</v>
      </c>
      <c r="K48" s="172"/>
      <c r="L48" s="82"/>
      <c r="M48" s="82"/>
      <c r="N48" s="82"/>
      <c r="O48" s="82"/>
      <c r="P48" s="82"/>
      <c r="Q48" s="172"/>
      <c r="R48" s="82"/>
      <c r="S48" s="82"/>
      <c r="T48" s="82"/>
      <c r="U48" s="82"/>
      <c r="V48" s="82"/>
      <c r="W48" s="82"/>
      <c r="X48" s="82"/>
      <c r="Y48" s="82"/>
      <c r="Z48" s="82"/>
      <c r="AA48" s="20"/>
      <c r="AB48" s="20"/>
      <c r="AC48" s="12"/>
      <c r="AD48" s="100"/>
      <c r="AE48" s="165"/>
      <c r="AF48" s="100"/>
      <c r="AG48" s="100"/>
      <c r="AH48" s="98"/>
    </row>
    <row r="49" spans="1:77" s="11" customFormat="1" ht="20.25" customHeight="1">
      <c r="A49" s="221"/>
      <c r="B49" s="222"/>
      <c r="C49" s="177" t="s">
        <v>289</v>
      </c>
      <c r="D49" s="163">
        <v>2230291.3</v>
      </c>
      <c r="E49" s="163">
        <v>908121.8</v>
      </c>
      <c r="F49" s="163">
        <v>146879.7</v>
      </c>
      <c r="G49" s="163">
        <v>1175289.8</v>
      </c>
      <c r="H49" s="163">
        <v>328077.3</v>
      </c>
      <c r="I49" s="163">
        <v>278826</v>
      </c>
      <c r="J49" s="164">
        <v>2558368.6</v>
      </c>
      <c r="K49" s="82"/>
      <c r="L49" s="82"/>
      <c r="M49" s="82"/>
      <c r="N49" s="82"/>
      <c r="O49" s="82"/>
      <c r="P49" s="82"/>
      <c r="Q49" s="82"/>
      <c r="R49" s="82"/>
      <c r="S49" s="82"/>
      <c r="T49" s="82"/>
      <c r="U49" s="82"/>
      <c r="V49" s="82"/>
      <c r="W49" s="82"/>
      <c r="X49" s="82"/>
      <c r="Y49" s="82"/>
      <c r="Z49" s="82"/>
      <c r="AA49" s="12"/>
      <c r="AB49" s="12"/>
      <c r="AC49" s="12"/>
      <c r="AD49" s="100"/>
      <c r="AE49" s="165"/>
      <c r="AF49" s="18"/>
      <c r="AG49" s="18"/>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row>
    <row r="50" spans="1:77" s="107" customFormat="1" ht="32.25" customHeight="1">
      <c r="A50" s="161" t="s">
        <v>278</v>
      </c>
      <c r="B50" s="230" t="s">
        <v>308</v>
      </c>
      <c r="C50" s="174" t="s">
        <v>252</v>
      </c>
      <c r="D50" s="232">
        <v>54526</v>
      </c>
      <c r="E50" s="232">
        <v>20312.5</v>
      </c>
      <c r="F50" s="232">
        <v>6098.9</v>
      </c>
      <c r="G50" s="232">
        <v>28114.6</v>
      </c>
      <c r="H50" s="233">
        <v>10885.9</v>
      </c>
      <c r="I50" s="233"/>
      <c r="J50" s="233">
        <v>65411.9</v>
      </c>
      <c r="K50" s="111"/>
      <c r="L50" s="110"/>
      <c r="M50" s="110"/>
      <c r="N50" s="110"/>
      <c r="O50" s="110"/>
      <c r="P50" s="110"/>
      <c r="Q50" s="111"/>
      <c r="R50" s="110"/>
      <c r="S50" s="110"/>
      <c r="T50" s="110"/>
      <c r="U50" s="110"/>
      <c r="V50" s="110"/>
      <c r="W50" s="110"/>
      <c r="X50" s="110"/>
      <c r="Y50" s="110"/>
      <c r="Z50" s="110"/>
      <c r="AA50" s="115"/>
      <c r="AB50" s="115"/>
      <c r="AC50" s="113"/>
      <c r="AD50" s="134"/>
      <c r="AE50" s="117"/>
      <c r="AF50" s="135"/>
      <c r="AG50" s="135"/>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row>
    <row r="51" spans="1:77" s="107" customFormat="1" ht="32.25" customHeight="1">
      <c r="A51" s="227" t="s">
        <v>279</v>
      </c>
      <c r="B51" s="223" t="s">
        <v>414</v>
      </c>
      <c r="C51" s="231" t="s">
        <v>511</v>
      </c>
      <c r="D51" s="232">
        <v>3588.2</v>
      </c>
      <c r="E51" s="232">
        <v>1965.6</v>
      </c>
      <c r="F51" s="232">
        <v>125.4</v>
      </c>
      <c r="G51" s="232">
        <v>1497.2</v>
      </c>
      <c r="H51" s="233">
        <v>506.4</v>
      </c>
      <c r="I51" s="233"/>
      <c r="J51" s="233">
        <v>4094.6</v>
      </c>
      <c r="K51" s="111"/>
      <c r="L51" s="110"/>
      <c r="M51" s="110"/>
      <c r="N51" s="110"/>
      <c r="O51" s="110"/>
      <c r="P51" s="110"/>
      <c r="Q51" s="111"/>
      <c r="R51" s="110"/>
      <c r="S51" s="110"/>
      <c r="T51" s="110"/>
      <c r="U51" s="110"/>
      <c r="V51" s="110"/>
      <c r="W51" s="110"/>
      <c r="X51" s="110"/>
      <c r="Y51" s="110"/>
      <c r="Z51" s="110"/>
      <c r="AA51" s="115"/>
      <c r="AB51" s="115"/>
      <c r="AC51" s="113"/>
      <c r="AD51" s="134"/>
      <c r="AE51" s="117"/>
      <c r="AF51" s="135"/>
      <c r="AG51" s="135"/>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row>
    <row r="52" spans="1:77" s="107" customFormat="1" ht="18" customHeight="1">
      <c r="A52" s="227" t="s">
        <v>398</v>
      </c>
      <c r="B52" s="228" t="s">
        <v>49</v>
      </c>
      <c r="C52" s="231" t="s">
        <v>148</v>
      </c>
      <c r="D52" s="170">
        <v>41836.2</v>
      </c>
      <c r="E52" s="170">
        <v>22247</v>
      </c>
      <c r="F52" s="170">
        <v>5544.5</v>
      </c>
      <c r="G52" s="170">
        <v>14044.7</v>
      </c>
      <c r="H52" s="171">
        <v>421.1</v>
      </c>
      <c r="I52" s="171"/>
      <c r="J52" s="171">
        <v>42257.3</v>
      </c>
      <c r="K52" s="111"/>
      <c r="L52" s="110"/>
      <c r="M52" s="110"/>
      <c r="N52" s="110"/>
      <c r="O52" s="110"/>
      <c r="P52" s="110"/>
      <c r="Q52" s="111"/>
      <c r="R52" s="110"/>
      <c r="S52" s="110"/>
      <c r="T52" s="110"/>
      <c r="U52" s="110"/>
      <c r="V52" s="110"/>
      <c r="W52" s="110"/>
      <c r="X52" s="110"/>
      <c r="Y52" s="110"/>
      <c r="Z52" s="110"/>
      <c r="AA52" s="115"/>
      <c r="AB52" s="115"/>
      <c r="AC52" s="113"/>
      <c r="AD52" s="134"/>
      <c r="AE52" s="117"/>
      <c r="AF52" s="135"/>
      <c r="AG52" s="135"/>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row>
    <row r="53" spans="1:77" s="107" customFormat="1" ht="50.25" customHeight="1">
      <c r="A53" s="455" t="s">
        <v>399</v>
      </c>
      <c r="B53" s="453" t="s">
        <v>400</v>
      </c>
      <c r="C53" s="231" t="s">
        <v>109</v>
      </c>
      <c r="D53" s="170">
        <v>174000</v>
      </c>
      <c r="E53" s="170">
        <v>88809.4</v>
      </c>
      <c r="F53" s="170">
        <v>16178.8</v>
      </c>
      <c r="G53" s="170">
        <v>69011.8</v>
      </c>
      <c r="H53" s="171">
        <v>45654.4</v>
      </c>
      <c r="I53" s="171">
        <v>40000</v>
      </c>
      <c r="J53" s="171">
        <v>219654.4</v>
      </c>
      <c r="K53" s="111"/>
      <c r="L53" s="110"/>
      <c r="M53" s="110"/>
      <c r="N53" s="110"/>
      <c r="O53" s="110"/>
      <c r="P53" s="110"/>
      <c r="Q53" s="111"/>
      <c r="R53" s="110"/>
      <c r="S53" s="110"/>
      <c r="T53" s="110"/>
      <c r="U53" s="110"/>
      <c r="V53" s="110"/>
      <c r="W53" s="110"/>
      <c r="X53" s="110"/>
      <c r="Y53" s="110"/>
      <c r="Z53" s="110"/>
      <c r="AA53" s="115"/>
      <c r="AB53" s="115"/>
      <c r="AC53" s="113"/>
      <c r="AD53" s="134"/>
      <c r="AE53" s="117"/>
      <c r="AF53" s="135"/>
      <c r="AG53" s="135"/>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row>
    <row r="54" spans="1:31" ht="61.5" customHeight="1">
      <c r="A54" s="456"/>
      <c r="B54" s="454"/>
      <c r="C54" s="191" t="s">
        <v>381</v>
      </c>
      <c r="D54" s="170">
        <v>0</v>
      </c>
      <c r="E54" s="170"/>
      <c r="F54" s="170"/>
      <c r="G54" s="170"/>
      <c r="H54" s="171">
        <v>40000</v>
      </c>
      <c r="I54" s="171">
        <v>40000</v>
      </c>
      <c r="J54" s="171">
        <v>40000</v>
      </c>
      <c r="K54" s="172"/>
      <c r="L54" s="82"/>
      <c r="M54" s="82"/>
      <c r="N54" s="82"/>
      <c r="O54" s="82"/>
      <c r="P54" s="82"/>
      <c r="Q54" s="172"/>
      <c r="R54" s="82"/>
      <c r="S54" s="82"/>
      <c r="T54" s="82"/>
      <c r="U54" s="82"/>
      <c r="V54" s="82"/>
      <c r="W54" s="82"/>
      <c r="X54" s="82"/>
      <c r="Y54" s="82"/>
      <c r="Z54" s="82"/>
      <c r="AA54" s="20"/>
      <c r="AB54" s="20"/>
      <c r="AC54" s="12"/>
      <c r="AD54" s="100"/>
      <c r="AE54" s="165"/>
    </row>
    <row r="55" spans="1:77" s="107" customFormat="1" ht="18.75" customHeight="1">
      <c r="A55" s="455" t="s">
        <v>401</v>
      </c>
      <c r="B55" s="453" t="s">
        <v>402</v>
      </c>
      <c r="C55" s="231" t="s">
        <v>515</v>
      </c>
      <c r="D55" s="170">
        <v>728818.9</v>
      </c>
      <c r="E55" s="170">
        <v>369629.6</v>
      </c>
      <c r="F55" s="170">
        <v>80275.6</v>
      </c>
      <c r="G55" s="170">
        <v>278913.7</v>
      </c>
      <c r="H55" s="171">
        <v>21120.5</v>
      </c>
      <c r="I55" s="171">
        <v>1700</v>
      </c>
      <c r="J55" s="171">
        <v>749939.4</v>
      </c>
      <c r="K55" s="111"/>
      <c r="L55" s="110"/>
      <c r="M55" s="110"/>
      <c r="N55" s="110"/>
      <c r="O55" s="110"/>
      <c r="P55" s="110"/>
      <c r="Q55" s="111"/>
      <c r="R55" s="110"/>
      <c r="S55" s="110"/>
      <c r="T55" s="110"/>
      <c r="U55" s="110"/>
      <c r="V55" s="110"/>
      <c r="W55" s="110"/>
      <c r="X55" s="110"/>
      <c r="Y55" s="110"/>
      <c r="Z55" s="110"/>
      <c r="AA55" s="115"/>
      <c r="AB55" s="115"/>
      <c r="AC55" s="113"/>
      <c r="AD55" s="134"/>
      <c r="AE55" s="117"/>
      <c r="AF55" s="135"/>
      <c r="AG55" s="135"/>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row>
    <row r="56" spans="1:77" s="107" customFormat="1" ht="75">
      <c r="A56" s="456"/>
      <c r="B56" s="454"/>
      <c r="C56" s="231" t="s">
        <v>514</v>
      </c>
      <c r="D56" s="170">
        <v>500</v>
      </c>
      <c r="E56" s="170"/>
      <c r="F56" s="170"/>
      <c r="G56" s="170">
        <v>500</v>
      </c>
      <c r="H56" s="171"/>
      <c r="I56" s="171"/>
      <c r="J56" s="171">
        <v>500</v>
      </c>
      <c r="K56" s="111"/>
      <c r="L56" s="110"/>
      <c r="M56" s="110"/>
      <c r="N56" s="110"/>
      <c r="O56" s="110"/>
      <c r="P56" s="110"/>
      <c r="Q56" s="111"/>
      <c r="R56" s="110"/>
      <c r="S56" s="110"/>
      <c r="T56" s="110"/>
      <c r="U56" s="110"/>
      <c r="V56" s="110"/>
      <c r="W56" s="110"/>
      <c r="X56" s="110"/>
      <c r="Y56" s="110"/>
      <c r="Z56" s="110"/>
      <c r="AA56" s="115"/>
      <c r="AB56" s="115"/>
      <c r="AC56" s="113"/>
      <c r="AD56" s="134"/>
      <c r="AE56" s="117"/>
      <c r="AF56" s="135"/>
      <c r="AG56" s="135"/>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row>
    <row r="57" spans="1:77" s="107" customFormat="1" ht="27" customHeight="1">
      <c r="A57" s="161" t="s">
        <v>347</v>
      </c>
      <c r="B57" s="230" t="s">
        <v>348</v>
      </c>
      <c r="C57" s="192" t="s">
        <v>349</v>
      </c>
      <c r="D57" s="170">
        <v>62168.6</v>
      </c>
      <c r="E57" s="170">
        <v>30307.4</v>
      </c>
      <c r="F57" s="170">
        <v>3909.6</v>
      </c>
      <c r="G57" s="170">
        <v>27951.6</v>
      </c>
      <c r="H57" s="171">
        <v>130</v>
      </c>
      <c r="I57" s="171"/>
      <c r="J57" s="171">
        <v>62298.6</v>
      </c>
      <c r="K57" s="111"/>
      <c r="L57" s="110"/>
      <c r="M57" s="110"/>
      <c r="N57" s="110"/>
      <c r="O57" s="110"/>
      <c r="P57" s="110"/>
      <c r="Q57" s="111"/>
      <c r="R57" s="110"/>
      <c r="S57" s="110"/>
      <c r="T57" s="110"/>
      <c r="U57" s="110"/>
      <c r="V57" s="110"/>
      <c r="W57" s="110"/>
      <c r="X57" s="110"/>
      <c r="Y57" s="110"/>
      <c r="Z57" s="110"/>
      <c r="AA57" s="115"/>
      <c r="AB57" s="115"/>
      <c r="AC57" s="113"/>
      <c r="AD57" s="134"/>
      <c r="AE57" s="117"/>
      <c r="AF57" s="135"/>
      <c r="AG57" s="135"/>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row>
    <row r="58" spans="1:77" s="107" customFormat="1" ht="30">
      <c r="A58" s="161" t="s">
        <v>110</v>
      </c>
      <c r="B58" s="230" t="s">
        <v>111</v>
      </c>
      <c r="C58" s="231" t="s">
        <v>112</v>
      </c>
      <c r="D58" s="170">
        <v>49808.1</v>
      </c>
      <c r="E58" s="170">
        <v>24380.6</v>
      </c>
      <c r="F58" s="170">
        <v>6219.1</v>
      </c>
      <c r="G58" s="170">
        <v>19208.4</v>
      </c>
      <c r="H58" s="171">
        <v>3.5</v>
      </c>
      <c r="I58" s="171"/>
      <c r="J58" s="171">
        <v>49811.6</v>
      </c>
      <c r="K58" s="111"/>
      <c r="L58" s="110"/>
      <c r="M58" s="110"/>
      <c r="N58" s="110"/>
      <c r="O58" s="110"/>
      <c r="P58" s="110"/>
      <c r="Q58" s="111"/>
      <c r="R58" s="110"/>
      <c r="S58" s="110"/>
      <c r="T58" s="110"/>
      <c r="U58" s="110"/>
      <c r="V58" s="110"/>
      <c r="W58" s="110"/>
      <c r="X58" s="110"/>
      <c r="Y58" s="110"/>
      <c r="Z58" s="110"/>
      <c r="AA58" s="115"/>
      <c r="AB58" s="115"/>
      <c r="AC58" s="113"/>
      <c r="AD58" s="134"/>
      <c r="AE58" s="117"/>
      <c r="AF58" s="135"/>
      <c r="AG58" s="135"/>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row>
    <row r="59" spans="1:77" s="107" customFormat="1" ht="30">
      <c r="A59" s="161" t="s">
        <v>404</v>
      </c>
      <c r="B59" s="230" t="s">
        <v>166</v>
      </c>
      <c r="C59" s="231" t="s">
        <v>169</v>
      </c>
      <c r="D59" s="170">
        <v>53912.8</v>
      </c>
      <c r="E59" s="170">
        <v>32647.7</v>
      </c>
      <c r="F59" s="170">
        <v>5016.3</v>
      </c>
      <c r="G59" s="170">
        <v>16248.8</v>
      </c>
      <c r="H59" s="171"/>
      <c r="I59" s="171"/>
      <c r="J59" s="171">
        <v>53912.8</v>
      </c>
      <c r="K59" s="111"/>
      <c r="L59" s="110"/>
      <c r="M59" s="110"/>
      <c r="N59" s="110"/>
      <c r="O59" s="110"/>
      <c r="P59" s="110"/>
      <c r="Q59" s="111"/>
      <c r="R59" s="110"/>
      <c r="S59" s="110"/>
      <c r="T59" s="110"/>
      <c r="U59" s="110"/>
      <c r="V59" s="110"/>
      <c r="W59" s="110"/>
      <c r="X59" s="110"/>
      <c r="Y59" s="110"/>
      <c r="Z59" s="110"/>
      <c r="AA59" s="115"/>
      <c r="AB59" s="115"/>
      <c r="AC59" s="113"/>
      <c r="AD59" s="134"/>
      <c r="AE59" s="117"/>
      <c r="AF59" s="135"/>
      <c r="AG59" s="135"/>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row>
    <row r="60" spans="1:77" s="107" customFormat="1" ht="15">
      <c r="A60" s="161" t="s">
        <v>170</v>
      </c>
      <c r="B60" s="230" t="s">
        <v>171</v>
      </c>
      <c r="C60" s="231" t="s">
        <v>283</v>
      </c>
      <c r="D60" s="170">
        <v>53248.2</v>
      </c>
      <c r="E60" s="170">
        <v>22834.2</v>
      </c>
      <c r="F60" s="170">
        <v>5550.8</v>
      </c>
      <c r="G60" s="170">
        <v>24863.2</v>
      </c>
      <c r="H60" s="171">
        <v>4188.9</v>
      </c>
      <c r="I60" s="171"/>
      <c r="J60" s="171">
        <v>57437.1</v>
      </c>
      <c r="K60" s="111"/>
      <c r="L60" s="110"/>
      <c r="M60" s="110"/>
      <c r="N60" s="110"/>
      <c r="O60" s="110"/>
      <c r="P60" s="110"/>
      <c r="Q60" s="111"/>
      <c r="R60" s="110"/>
      <c r="S60" s="110"/>
      <c r="T60" s="110"/>
      <c r="U60" s="110"/>
      <c r="V60" s="110"/>
      <c r="W60" s="110"/>
      <c r="X60" s="110"/>
      <c r="Y60" s="110"/>
      <c r="Z60" s="110"/>
      <c r="AA60" s="115"/>
      <c r="AB60" s="115"/>
      <c r="AC60" s="113"/>
      <c r="AD60" s="134"/>
      <c r="AE60" s="117"/>
      <c r="AF60" s="135"/>
      <c r="AG60" s="135"/>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row>
    <row r="61" spans="1:31" ht="30">
      <c r="A61" s="425" t="s">
        <v>284</v>
      </c>
      <c r="B61" s="422" t="s">
        <v>665</v>
      </c>
      <c r="C61" s="231" t="s">
        <v>285</v>
      </c>
      <c r="D61" s="170">
        <v>382305.6</v>
      </c>
      <c r="E61" s="170">
        <v>216748.3</v>
      </c>
      <c r="F61" s="170">
        <v>10476.6</v>
      </c>
      <c r="G61" s="170">
        <v>155080.7</v>
      </c>
      <c r="H61" s="171">
        <v>156.3</v>
      </c>
      <c r="I61" s="171"/>
      <c r="J61" s="171">
        <v>382461.9</v>
      </c>
      <c r="K61" s="172"/>
      <c r="L61" s="82"/>
      <c r="M61" s="82"/>
      <c r="N61" s="82"/>
      <c r="O61" s="82"/>
      <c r="P61" s="82"/>
      <c r="Q61" s="172"/>
      <c r="R61" s="82"/>
      <c r="S61" s="82"/>
      <c r="T61" s="82"/>
      <c r="U61" s="82"/>
      <c r="V61" s="82"/>
      <c r="W61" s="82"/>
      <c r="X61" s="82"/>
      <c r="Y61" s="82"/>
      <c r="Z61" s="82"/>
      <c r="AA61" s="20"/>
      <c r="AB61" s="20"/>
      <c r="AC61" s="12"/>
      <c r="AD61" s="100"/>
      <c r="AE61" s="165"/>
    </row>
    <row r="62" spans="1:31" ht="42.75" customHeight="1">
      <c r="A62" s="425"/>
      <c r="B62" s="422"/>
      <c r="C62" s="255" t="s">
        <v>254</v>
      </c>
      <c r="D62" s="170">
        <v>31177.3</v>
      </c>
      <c r="E62" s="170"/>
      <c r="F62" s="170"/>
      <c r="G62" s="170">
        <v>31177.3</v>
      </c>
      <c r="H62" s="171"/>
      <c r="I62" s="171"/>
      <c r="J62" s="171">
        <v>31177.3</v>
      </c>
      <c r="K62" s="172"/>
      <c r="L62" s="82"/>
      <c r="M62" s="82"/>
      <c r="N62" s="82"/>
      <c r="O62" s="82"/>
      <c r="P62" s="82"/>
      <c r="Q62" s="172"/>
      <c r="R62" s="82"/>
      <c r="S62" s="82"/>
      <c r="T62" s="82"/>
      <c r="U62" s="82"/>
      <c r="V62" s="82"/>
      <c r="W62" s="82"/>
      <c r="X62" s="82"/>
      <c r="Y62" s="82"/>
      <c r="Z62" s="82"/>
      <c r="AA62" s="20"/>
      <c r="AB62" s="20"/>
      <c r="AC62" s="12"/>
      <c r="AD62" s="100"/>
      <c r="AE62" s="165"/>
    </row>
    <row r="63" spans="1:31" ht="15">
      <c r="A63" s="161" t="s">
        <v>286</v>
      </c>
      <c r="B63" s="230" t="s">
        <v>300</v>
      </c>
      <c r="C63" s="231" t="s">
        <v>280</v>
      </c>
      <c r="D63" s="170">
        <v>66897.1</v>
      </c>
      <c r="E63" s="170">
        <v>39959.1</v>
      </c>
      <c r="F63" s="170">
        <v>3858.4</v>
      </c>
      <c r="G63" s="170">
        <v>23079.6</v>
      </c>
      <c r="H63" s="171">
        <v>7864.6</v>
      </c>
      <c r="I63" s="171"/>
      <c r="J63" s="171">
        <v>74761.7</v>
      </c>
      <c r="K63" s="172"/>
      <c r="L63" s="82"/>
      <c r="M63" s="82"/>
      <c r="N63" s="82"/>
      <c r="O63" s="82"/>
      <c r="P63" s="82"/>
      <c r="Q63" s="172"/>
      <c r="R63" s="82"/>
      <c r="S63" s="82"/>
      <c r="T63" s="82"/>
      <c r="U63" s="82"/>
      <c r="V63" s="82"/>
      <c r="W63" s="82"/>
      <c r="X63" s="82"/>
      <c r="Y63" s="82"/>
      <c r="Z63" s="82"/>
      <c r="AA63" s="20"/>
      <c r="AB63" s="20"/>
      <c r="AC63" s="12"/>
      <c r="AD63" s="100"/>
      <c r="AE63" s="165"/>
    </row>
    <row r="64" spans="1:31" ht="30">
      <c r="A64" s="161" t="s">
        <v>281</v>
      </c>
      <c r="B64" s="230" t="s">
        <v>282</v>
      </c>
      <c r="C64" s="231" t="s">
        <v>324</v>
      </c>
      <c r="D64" s="170">
        <v>789.6</v>
      </c>
      <c r="E64" s="170">
        <v>451.9</v>
      </c>
      <c r="F64" s="170">
        <v>57.2</v>
      </c>
      <c r="G64" s="170">
        <v>280.5</v>
      </c>
      <c r="H64" s="171"/>
      <c r="I64" s="171"/>
      <c r="J64" s="171">
        <v>789.6</v>
      </c>
      <c r="K64" s="172"/>
      <c r="L64" s="82"/>
      <c r="M64" s="82"/>
      <c r="N64" s="82"/>
      <c r="O64" s="82"/>
      <c r="P64" s="82"/>
      <c r="Q64" s="172"/>
      <c r="R64" s="82"/>
      <c r="S64" s="82"/>
      <c r="T64" s="82"/>
      <c r="U64" s="82"/>
      <c r="V64" s="82"/>
      <c r="W64" s="82"/>
      <c r="X64" s="82"/>
      <c r="Y64" s="82"/>
      <c r="Z64" s="82"/>
      <c r="AA64" s="20"/>
      <c r="AB64" s="20"/>
      <c r="AC64" s="12"/>
      <c r="AD64" s="100"/>
      <c r="AE64" s="165"/>
    </row>
    <row r="65" spans="1:77" s="107" customFormat="1" ht="15">
      <c r="A65" s="161" t="s">
        <v>164</v>
      </c>
      <c r="B65" s="230" t="s">
        <v>325</v>
      </c>
      <c r="C65" s="231" t="s">
        <v>326</v>
      </c>
      <c r="D65" s="170">
        <v>13040.5</v>
      </c>
      <c r="E65" s="170">
        <v>8652.9</v>
      </c>
      <c r="F65" s="170">
        <v>1020.2</v>
      </c>
      <c r="G65" s="170">
        <v>3367.4</v>
      </c>
      <c r="H65" s="171"/>
      <c r="I65" s="171"/>
      <c r="J65" s="171">
        <v>13040.5</v>
      </c>
      <c r="K65" s="111"/>
      <c r="L65" s="110"/>
      <c r="M65" s="110"/>
      <c r="N65" s="110"/>
      <c r="O65" s="110"/>
      <c r="P65" s="110"/>
      <c r="Q65" s="111"/>
      <c r="R65" s="110"/>
      <c r="S65" s="110"/>
      <c r="T65" s="110"/>
      <c r="U65" s="110"/>
      <c r="V65" s="110"/>
      <c r="W65" s="110"/>
      <c r="X65" s="110"/>
      <c r="Y65" s="110"/>
      <c r="Z65" s="110"/>
      <c r="AA65" s="115"/>
      <c r="AB65" s="115"/>
      <c r="AC65" s="113"/>
      <c r="AD65" s="134"/>
      <c r="AE65" s="117"/>
      <c r="AF65" s="135"/>
      <c r="AG65" s="135"/>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row>
    <row r="66" spans="1:77" s="107" customFormat="1" ht="15">
      <c r="A66" s="161" t="s">
        <v>268</v>
      </c>
      <c r="B66" s="230" t="s">
        <v>165</v>
      </c>
      <c r="C66" s="231" t="s">
        <v>269</v>
      </c>
      <c r="D66" s="170">
        <v>2316.8</v>
      </c>
      <c r="E66" s="170">
        <v>1687.2</v>
      </c>
      <c r="F66" s="170">
        <v>0</v>
      </c>
      <c r="G66" s="170">
        <v>629.6</v>
      </c>
      <c r="H66" s="171"/>
      <c r="I66" s="171"/>
      <c r="J66" s="171">
        <v>2316.8</v>
      </c>
      <c r="K66" s="111"/>
      <c r="L66" s="110"/>
      <c r="M66" s="110"/>
      <c r="N66" s="110"/>
      <c r="O66" s="110"/>
      <c r="P66" s="110"/>
      <c r="Q66" s="111"/>
      <c r="R66" s="110"/>
      <c r="S66" s="110"/>
      <c r="T66" s="110"/>
      <c r="U66" s="110"/>
      <c r="V66" s="110"/>
      <c r="W66" s="110"/>
      <c r="X66" s="110"/>
      <c r="Y66" s="110"/>
      <c r="Z66" s="110"/>
      <c r="AA66" s="115"/>
      <c r="AB66" s="115"/>
      <c r="AC66" s="113"/>
      <c r="AD66" s="134"/>
      <c r="AE66" s="117"/>
      <c r="AF66" s="135"/>
      <c r="AG66" s="135"/>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row>
    <row r="67" spans="1:77" s="107" customFormat="1" ht="33" customHeight="1" hidden="1">
      <c r="A67" s="161"/>
      <c r="B67" s="230"/>
      <c r="C67" s="231"/>
      <c r="D67" s="170"/>
      <c r="E67" s="170"/>
      <c r="F67" s="170"/>
      <c r="G67" s="170"/>
      <c r="H67" s="171"/>
      <c r="I67" s="171"/>
      <c r="J67" s="171"/>
      <c r="K67" s="111"/>
      <c r="L67" s="110"/>
      <c r="M67" s="110"/>
      <c r="N67" s="110"/>
      <c r="O67" s="110"/>
      <c r="P67" s="110"/>
      <c r="Q67" s="111"/>
      <c r="R67" s="110"/>
      <c r="S67" s="110"/>
      <c r="T67" s="110"/>
      <c r="U67" s="110"/>
      <c r="V67" s="110"/>
      <c r="W67" s="110"/>
      <c r="X67" s="110"/>
      <c r="Y67" s="110"/>
      <c r="Z67" s="110"/>
      <c r="AA67" s="115"/>
      <c r="AB67" s="115"/>
      <c r="AC67" s="113"/>
      <c r="AD67" s="134"/>
      <c r="AE67" s="117"/>
      <c r="AF67" s="135"/>
      <c r="AG67" s="135"/>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row>
    <row r="68" spans="1:77" s="107" customFormat="1" ht="60">
      <c r="A68" s="161" t="s">
        <v>113</v>
      </c>
      <c r="B68" s="230" t="s">
        <v>270</v>
      </c>
      <c r="C68" s="192" t="s">
        <v>806</v>
      </c>
      <c r="D68" s="170">
        <v>62959</v>
      </c>
      <c r="E68" s="170"/>
      <c r="F68" s="170"/>
      <c r="G68" s="170">
        <v>62959</v>
      </c>
      <c r="H68" s="171"/>
      <c r="I68" s="171"/>
      <c r="J68" s="171">
        <v>62959</v>
      </c>
      <c r="K68" s="111"/>
      <c r="L68" s="110"/>
      <c r="M68" s="110"/>
      <c r="N68" s="110"/>
      <c r="O68" s="110"/>
      <c r="P68" s="110"/>
      <c r="Q68" s="111"/>
      <c r="R68" s="110"/>
      <c r="S68" s="110"/>
      <c r="T68" s="110"/>
      <c r="U68" s="110"/>
      <c r="V68" s="110"/>
      <c r="W68" s="110"/>
      <c r="X68" s="110"/>
      <c r="Y68" s="110"/>
      <c r="Z68" s="110"/>
      <c r="AA68" s="115"/>
      <c r="AB68" s="115"/>
      <c r="AC68" s="113"/>
      <c r="AD68" s="134"/>
      <c r="AE68" s="117"/>
      <c r="AF68" s="135"/>
      <c r="AG68" s="135"/>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6"/>
      <c r="BX68" s="136"/>
      <c r="BY68" s="136"/>
    </row>
    <row r="69" spans="1:77" s="107" customFormat="1" ht="15">
      <c r="A69" s="455" t="s">
        <v>327</v>
      </c>
      <c r="B69" s="423" t="s">
        <v>328</v>
      </c>
      <c r="C69" s="231" t="s">
        <v>539</v>
      </c>
      <c r="D69" s="170">
        <v>478176.5</v>
      </c>
      <c r="E69" s="170">
        <v>26202</v>
      </c>
      <c r="F69" s="170">
        <v>2454.1</v>
      </c>
      <c r="G69" s="170">
        <v>449520.4</v>
      </c>
      <c r="H69" s="171">
        <v>101295.3</v>
      </c>
      <c r="I69" s="171">
        <v>101275.6</v>
      </c>
      <c r="J69" s="171">
        <v>579471.8</v>
      </c>
      <c r="K69" s="111"/>
      <c r="L69" s="110"/>
      <c r="M69" s="110"/>
      <c r="N69" s="110"/>
      <c r="O69" s="110"/>
      <c r="P69" s="110"/>
      <c r="Q69" s="111"/>
      <c r="R69" s="110"/>
      <c r="S69" s="110"/>
      <c r="T69" s="110"/>
      <c r="U69" s="110"/>
      <c r="V69" s="110"/>
      <c r="W69" s="110"/>
      <c r="X69" s="110"/>
      <c r="Y69" s="110"/>
      <c r="Z69" s="110"/>
      <c r="AA69" s="115"/>
      <c r="AB69" s="115"/>
      <c r="AC69" s="113"/>
      <c r="AD69" s="134"/>
      <c r="AE69" s="117"/>
      <c r="AF69" s="135"/>
      <c r="AG69" s="135"/>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136"/>
      <c r="BX69" s="136"/>
      <c r="BY69" s="136"/>
    </row>
    <row r="70" spans="1:77" s="107" customFormat="1" ht="30">
      <c r="A70" s="421"/>
      <c r="B70" s="424"/>
      <c r="C70" s="191" t="s">
        <v>592</v>
      </c>
      <c r="D70" s="170">
        <v>150957.8</v>
      </c>
      <c r="E70" s="170"/>
      <c r="F70" s="170"/>
      <c r="G70" s="170">
        <v>150957.8</v>
      </c>
      <c r="H70" s="171"/>
      <c r="I70" s="171"/>
      <c r="J70" s="171">
        <v>150957.8</v>
      </c>
      <c r="K70" s="111"/>
      <c r="L70" s="110"/>
      <c r="M70" s="110"/>
      <c r="N70" s="110"/>
      <c r="O70" s="110"/>
      <c r="P70" s="110"/>
      <c r="Q70" s="111"/>
      <c r="R70" s="110"/>
      <c r="S70" s="110"/>
      <c r="T70" s="110"/>
      <c r="U70" s="110"/>
      <c r="V70" s="110"/>
      <c r="W70" s="110"/>
      <c r="X70" s="110"/>
      <c r="Y70" s="110"/>
      <c r="Z70" s="110"/>
      <c r="AA70" s="115"/>
      <c r="AB70" s="115"/>
      <c r="AC70" s="113"/>
      <c r="AD70" s="134"/>
      <c r="AE70" s="117"/>
      <c r="AF70" s="135"/>
      <c r="AG70" s="135"/>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6"/>
      <c r="BX70" s="136"/>
      <c r="BY70" s="136"/>
    </row>
    <row r="71" spans="1:77" s="107" customFormat="1" ht="18" customHeight="1">
      <c r="A71" s="421"/>
      <c r="B71" s="424"/>
      <c r="C71" s="191" t="s">
        <v>131</v>
      </c>
      <c r="D71" s="170">
        <v>215918.3</v>
      </c>
      <c r="E71" s="170"/>
      <c r="F71" s="170"/>
      <c r="G71" s="170">
        <v>215918.3</v>
      </c>
      <c r="H71" s="171"/>
      <c r="I71" s="171"/>
      <c r="J71" s="171">
        <v>215918.3</v>
      </c>
      <c r="K71" s="111"/>
      <c r="L71" s="110"/>
      <c r="M71" s="110"/>
      <c r="N71" s="110"/>
      <c r="O71" s="110"/>
      <c r="P71" s="110"/>
      <c r="Q71" s="111"/>
      <c r="R71" s="110"/>
      <c r="S71" s="110"/>
      <c r="T71" s="110"/>
      <c r="U71" s="110"/>
      <c r="V71" s="110"/>
      <c r="W71" s="110"/>
      <c r="X71" s="110"/>
      <c r="Y71" s="110"/>
      <c r="Z71" s="110"/>
      <c r="AA71" s="115"/>
      <c r="AB71" s="115"/>
      <c r="AC71" s="113"/>
      <c r="AD71" s="134"/>
      <c r="AE71" s="117"/>
      <c r="AF71" s="135"/>
      <c r="AG71" s="135"/>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6"/>
      <c r="BX71" s="136"/>
      <c r="BY71" s="136"/>
    </row>
    <row r="72" spans="1:31" ht="30" customHeight="1">
      <c r="A72" s="421"/>
      <c r="B72" s="424"/>
      <c r="C72" s="231" t="s">
        <v>371</v>
      </c>
      <c r="D72" s="170">
        <v>37709.6</v>
      </c>
      <c r="E72" s="170"/>
      <c r="F72" s="170"/>
      <c r="G72" s="170">
        <v>37709.6</v>
      </c>
      <c r="H72" s="171"/>
      <c r="I72" s="171"/>
      <c r="J72" s="171"/>
      <c r="K72" s="172"/>
      <c r="L72" s="82"/>
      <c r="M72" s="82"/>
      <c r="N72" s="82"/>
      <c r="O72" s="82"/>
      <c r="P72" s="82"/>
      <c r="Q72" s="172"/>
      <c r="R72" s="82"/>
      <c r="S72" s="82"/>
      <c r="T72" s="82"/>
      <c r="U72" s="82"/>
      <c r="V72" s="82"/>
      <c r="W72" s="82"/>
      <c r="X72" s="82"/>
      <c r="Y72" s="82"/>
      <c r="Z72" s="82"/>
      <c r="AA72" s="20"/>
      <c r="AB72" s="20"/>
      <c r="AC72" s="12"/>
      <c r="AD72" s="100"/>
      <c r="AE72" s="165"/>
    </row>
    <row r="73" spans="1:77" s="107" customFormat="1" ht="30" customHeight="1">
      <c r="A73" s="421"/>
      <c r="B73" s="424"/>
      <c r="C73" s="212" t="s">
        <v>538</v>
      </c>
      <c r="D73" s="170">
        <v>19297.9</v>
      </c>
      <c r="E73" s="170"/>
      <c r="F73" s="170"/>
      <c r="G73" s="170">
        <v>19297.9</v>
      </c>
      <c r="H73" s="171"/>
      <c r="I73" s="171"/>
      <c r="J73" s="171">
        <v>19297.9</v>
      </c>
      <c r="K73" s="111"/>
      <c r="L73" s="110"/>
      <c r="M73" s="110"/>
      <c r="N73" s="110"/>
      <c r="O73" s="110"/>
      <c r="P73" s="110"/>
      <c r="Q73" s="111"/>
      <c r="R73" s="110"/>
      <c r="S73" s="110"/>
      <c r="T73" s="110"/>
      <c r="U73" s="110"/>
      <c r="V73" s="110"/>
      <c r="W73" s="110"/>
      <c r="X73" s="110"/>
      <c r="Y73" s="110"/>
      <c r="Z73" s="110"/>
      <c r="AA73" s="115"/>
      <c r="AB73" s="115"/>
      <c r="AC73" s="113"/>
      <c r="AD73" s="134"/>
      <c r="AE73" s="117"/>
      <c r="AF73" s="135"/>
      <c r="AG73" s="135"/>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c r="BU73" s="136"/>
      <c r="BV73" s="136"/>
      <c r="BW73" s="136"/>
      <c r="BX73" s="136"/>
      <c r="BY73" s="136"/>
    </row>
    <row r="74" spans="1:77" s="107" customFormat="1" ht="32.25" customHeight="1">
      <c r="A74" s="421"/>
      <c r="B74" s="424"/>
      <c r="C74" s="231" t="s">
        <v>241</v>
      </c>
      <c r="D74" s="170">
        <v>18411.7</v>
      </c>
      <c r="E74" s="170"/>
      <c r="F74" s="170"/>
      <c r="G74" s="170">
        <v>18411.7</v>
      </c>
      <c r="H74" s="171"/>
      <c r="I74" s="171"/>
      <c r="J74" s="171">
        <v>18411.7</v>
      </c>
      <c r="K74" s="111"/>
      <c r="L74" s="110"/>
      <c r="M74" s="110"/>
      <c r="N74" s="110"/>
      <c r="O74" s="110"/>
      <c r="P74" s="110"/>
      <c r="Q74" s="111"/>
      <c r="R74" s="110"/>
      <c r="S74" s="110"/>
      <c r="T74" s="110"/>
      <c r="U74" s="110"/>
      <c r="V74" s="110"/>
      <c r="W74" s="110"/>
      <c r="X74" s="110"/>
      <c r="Y74" s="110"/>
      <c r="Z74" s="110"/>
      <c r="AA74" s="115"/>
      <c r="AB74" s="115"/>
      <c r="AC74" s="113"/>
      <c r="AD74" s="134"/>
      <c r="AE74" s="117"/>
      <c r="AF74" s="135"/>
      <c r="AG74" s="135"/>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136"/>
      <c r="BY74" s="136"/>
    </row>
    <row r="75" spans="1:32" ht="15">
      <c r="A75" s="161" t="s">
        <v>61</v>
      </c>
      <c r="B75" s="219" t="s">
        <v>305</v>
      </c>
      <c r="C75" s="169" t="s">
        <v>291</v>
      </c>
      <c r="D75" s="170">
        <v>1899.2</v>
      </c>
      <c r="E75" s="170">
        <v>1286.4</v>
      </c>
      <c r="F75" s="170">
        <v>94.2</v>
      </c>
      <c r="G75" s="170">
        <v>518.6</v>
      </c>
      <c r="H75" s="171">
        <v>95</v>
      </c>
      <c r="I75" s="171">
        <v>95</v>
      </c>
      <c r="J75" s="171">
        <v>1994.2</v>
      </c>
      <c r="K75" s="172"/>
      <c r="L75" s="82"/>
      <c r="M75" s="82"/>
      <c r="N75" s="82"/>
      <c r="O75" s="82"/>
      <c r="P75" s="82"/>
      <c r="Q75" s="172"/>
      <c r="R75" s="82"/>
      <c r="S75" s="82"/>
      <c r="T75" s="82"/>
      <c r="U75" s="82"/>
      <c r="V75" s="82"/>
      <c r="W75" s="82"/>
      <c r="X75" s="82"/>
      <c r="Y75" s="82"/>
      <c r="Z75" s="82"/>
      <c r="AA75" s="20"/>
      <c r="AB75" s="20"/>
      <c r="AC75" s="12"/>
      <c r="AD75" s="100"/>
      <c r="AE75" s="165"/>
      <c r="AF75" s="100"/>
    </row>
    <row r="76" spans="1:34" ht="30">
      <c r="A76" s="161" t="s">
        <v>566</v>
      </c>
      <c r="B76" s="219" t="s">
        <v>562</v>
      </c>
      <c r="C76" s="176" t="s">
        <v>563</v>
      </c>
      <c r="D76" s="170"/>
      <c r="E76" s="170"/>
      <c r="F76" s="170"/>
      <c r="G76" s="170"/>
      <c r="H76" s="171">
        <v>135755.4</v>
      </c>
      <c r="I76" s="171">
        <v>135755.4</v>
      </c>
      <c r="J76" s="171">
        <v>135755.4</v>
      </c>
      <c r="K76" s="172"/>
      <c r="L76" s="82"/>
      <c r="M76" s="82"/>
      <c r="N76" s="82"/>
      <c r="O76" s="82"/>
      <c r="P76" s="82"/>
      <c r="Q76" s="172"/>
      <c r="R76" s="82"/>
      <c r="S76" s="82"/>
      <c r="T76" s="82"/>
      <c r="U76" s="82"/>
      <c r="V76" s="82"/>
      <c r="W76" s="82"/>
      <c r="X76" s="82"/>
      <c r="Y76" s="82"/>
      <c r="Z76" s="82"/>
      <c r="AA76" s="20"/>
      <c r="AB76" s="20"/>
      <c r="AC76" s="12"/>
      <c r="AD76" s="100"/>
      <c r="AE76" s="165"/>
      <c r="AF76" s="100"/>
      <c r="AG76" s="100"/>
      <c r="AH76" s="98"/>
    </row>
    <row r="77" spans="1:77" s="11" customFormat="1" ht="39" customHeight="1">
      <c r="A77" s="221"/>
      <c r="B77" s="222"/>
      <c r="C77" s="177" t="s">
        <v>575</v>
      </c>
      <c r="D77" s="163">
        <v>303051.8</v>
      </c>
      <c r="E77" s="163">
        <v>104325.4</v>
      </c>
      <c r="F77" s="163">
        <v>29782.7</v>
      </c>
      <c r="G77" s="163">
        <v>168943.7</v>
      </c>
      <c r="H77" s="163">
        <v>52760.2</v>
      </c>
      <c r="I77" s="163">
        <v>3180.9</v>
      </c>
      <c r="J77" s="164">
        <v>355812</v>
      </c>
      <c r="K77" s="82"/>
      <c r="L77" s="82"/>
      <c r="M77" s="82"/>
      <c r="N77" s="82"/>
      <c r="O77" s="82"/>
      <c r="P77" s="82"/>
      <c r="Q77" s="82"/>
      <c r="R77" s="82"/>
      <c r="S77" s="82"/>
      <c r="T77" s="82"/>
      <c r="U77" s="82"/>
      <c r="V77" s="82"/>
      <c r="W77" s="82"/>
      <c r="X77" s="82"/>
      <c r="Y77" s="82"/>
      <c r="Z77" s="82"/>
      <c r="AA77" s="12"/>
      <c r="AB77" s="12"/>
      <c r="AC77" s="12"/>
      <c r="AD77" s="100"/>
      <c r="AE77" s="165"/>
      <c r="AF77" s="18"/>
      <c r="AG77" s="18"/>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row>
    <row r="78" spans="1:77" s="108" customFormat="1" ht="29.25" customHeight="1">
      <c r="A78" s="161" t="s">
        <v>323</v>
      </c>
      <c r="B78" s="220" t="s">
        <v>62</v>
      </c>
      <c r="C78" s="231" t="s">
        <v>133</v>
      </c>
      <c r="D78" s="170">
        <v>1437.5</v>
      </c>
      <c r="E78" s="163"/>
      <c r="F78" s="163"/>
      <c r="G78" s="170">
        <v>1437.5</v>
      </c>
      <c r="H78" s="163"/>
      <c r="I78" s="163"/>
      <c r="J78" s="171">
        <v>1437.5</v>
      </c>
      <c r="K78" s="110"/>
      <c r="L78" s="110"/>
      <c r="M78" s="110"/>
      <c r="N78" s="110"/>
      <c r="O78" s="110"/>
      <c r="P78" s="110"/>
      <c r="Q78" s="110"/>
      <c r="R78" s="110"/>
      <c r="S78" s="110"/>
      <c r="T78" s="110"/>
      <c r="U78" s="110"/>
      <c r="V78" s="110"/>
      <c r="W78" s="110"/>
      <c r="X78" s="110"/>
      <c r="Y78" s="110"/>
      <c r="Z78" s="110"/>
      <c r="AA78" s="113"/>
      <c r="AB78" s="113"/>
      <c r="AC78" s="113"/>
      <c r="AD78" s="134"/>
      <c r="AE78" s="117"/>
      <c r="AF78" s="122"/>
      <c r="AG78" s="122"/>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124"/>
      <c r="BY78" s="124"/>
    </row>
    <row r="79" spans="1:77" s="108" customFormat="1" ht="30" customHeight="1">
      <c r="A79" s="161" t="s">
        <v>134</v>
      </c>
      <c r="B79" s="220" t="s">
        <v>63</v>
      </c>
      <c r="C79" s="231" t="s">
        <v>64</v>
      </c>
      <c r="D79" s="170">
        <v>60605.7</v>
      </c>
      <c r="E79" s="170"/>
      <c r="F79" s="170"/>
      <c r="G79" s="170">
        <v>60605.7</v>
      </c>
      <c r="H79" s="170"/>
      <c r="I79" s="170"/>
      <c r="J79" s="171">
        <v>60605.7</v>
      </c>
      <c r="K79" s="110"/>
      <c r="L79" s="110"/>
      <c r="M79" s="110"/>
      <c r="N79" s="110"/>
      <c r="O79" s="110"/>
      <c r="P79" s="110"/>
      <c r="Q79" s="110"/>
      <c r="R79" s="110"/>
      <c r="S79" s="110"/>
      <c r="T79" s="110"/>
      <c r="U79" s="110"/>
      <c r="V79" s="110"/>
      <c r="W79" s="110"/>
      <c r="X79" s="110"/>
      <c r="Y79" s="110"/>
      <c r="Z79" s="110"/>
      <c r="AA79" s="113"/>
      <c r="AB79" s="113"/>
      <c r="AC79" s="113"/>
      <c r="AD79" s="134"/>
      <c r="AE79" s="117"/>
      <c r="AF79" s="122"/>
      <c r="AG79" s="122"/>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row>
    <row r="80" spans="1:77" s="108" customFormat="1" ht="15">
      <c r="A80" s="161" t="s">
        <v>135</v>
      </c>
      <c r="B80" s="220" t="s">
        <v>497</v>
      </c>
      <c r="C80" s="174" t="s">
        <v>498</v>
      </c>
      <c r="D80" s="170">
        <v>2259.5</v>
      </c>
      <c r="E80" s="170"/>
      <c r="F80" s="170"/>
      <c r="G80" s="170">
        <v>2259.5</v>
      </c>
      <c r="H80" s="170"/>
      <c r="I80" s="170"/>
      <c r="J80" s="171">
        <v>2259.5</v>
      </c>
      <c r="K80" s="110"/>
      <c r="L80" s="110"/>
      <c r="M80" s="110"/>
      <c r="N80" s="110"/>
      <c r="O80" s="110"/>
      <c r="P80" s="110"/>
      <c r="Q80" s="110"/>
      <c r="R80" s="110"/>
      <c r="S80" s="110"/>
      <c r="T80" s="110"/>
      <c r="U80" s="110"/>
      <c r="V80" s="110"/>
      <c r="W80" s="110"/>
      <c r="X80" s="110"/>
      <c r="Y80" s="110"/>
      <c r="Z80" s="110"/>
      <c r="AA80" s="113"/>
      <c r="AB80" s="113"/>
      <c r="AC80" s="113"/>
      <c r="AD80" s="134"/>
      <c r="AE80" s="117"/>
      <c r="AF80" s="122"/>
      <c r="AG80" s="122"/>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row>
    <row r="81" spans="1:77" s="184" customFormat="1" ht="33.75" customHeight="1">
      <c r="A81" s="220">
        <v>1513100</v>
      </c>
      <c r="B81" s="220" t="s">
        <v>136</v>
      </c>
      <c r="C81" s="174" t="s">
        <v>137</v>
      </c>
      <c r="D81" s="170">
        <v>220069.8</v>
      </c>
      <c r="E81" s="170">
        <v>99411.4</v>
      </c>
      <c r="F81" s="170">
        <v>29231.1</v>
      </c>
      <c r="G81" s="170">
        <v>91427.3</v>
      </c>
      <c r="H81" s="170">
        <v>49411.2</v>
      </c>
      <c r="I81" s="170">
        <v>1500</v>
      </c>
      <c r="J81" s="171">
        <v>269481</v>
      </c>
      <c r="K81" s="82"/>
      <c r="L81" s="82"/>
      <c r="M81" s="82"/>
      <c r="N81" s="82"/>
      <c r="O81" s="82"/>
      <c r="P81" s="82"/>
      <c r="Q81" s="82"/>
      <c r="R81" s="82"/>
      <c r="S81" s="82"/>
      <c r="T81" s="82"/>
      <c r="U81" s="82"/>
      <c r="V81" s="82"/>
      <c r="W81" s="82"/>
      <c r="X81" s="82"/>
      <c r="Y81" s="82"/>
      <c r="Z81" s="82"/>
      <c r="AA81" s="236"/>
      <c r="AB81" s="236"/>
      <c r="AC81" s="236"/>
      <c r="AD81" s="237"/>
      <c r="AE81" s="238"/>
      <c r="AF81" s="239"/>
      <c r="AG81" s="239"/>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c r="BR81" s="240"/>
      <c r="BS81" s="240"/>
      <c r="BT81" s="240"/>
      <c r="BU81" s="240"/>
      <c r="BV81" s="240"/>
      <c r="BW81" s="240"/>
      <c r="BX81" s="240"/>
      <c r="BY81" s="240"/>
    </row>
    <row r="82" spans="1:77" s="108" customFormat="1" ht="57.75" customHeight="1">
      <c r="A82" s="220">
        <v>1513180</v>
      </c>
      <c r="B82" s="220" t="s">
        <v>138</v>
      </c>
      <c r="C82" s="174" t="s">
        <v>139</v>
      </c>
      <c r="D82" s="170">
        <v>867.1</v>
      </c>
      <c r="E82" s="170"/>
      <c r="F82" s="170"/>
      <c r="G82" s="170">
        <v>867.1</v>
      </c>
      <c r="H82" s="170"/>
      <c r="I82" s="170"/>
      <c r="J82" s="171">
        <v>867.1</v>
      </c>
      <c r="K82" s="110"/>
      <c r="L82" s="110"/>
      <c r="M82" s="110"/>
      <c r="N82" s="110"/>
      <c r="O82" s="110"/>
      <c r="P82" s="110"/>
      <c r="Q82" s="110"/>
      <c r="R82" s="110"/>
      <c r="S82" s="110"/>
      <c r="T82" s="110"/>
      <c r="U82" s="110"/>
      <c r="V82" s="110"/>
      <c r="W82" s="110"/>
      <c r="X82" s="110"/>
      <c r="Y82" s="110"/>
      <c r="Z82" s="110"/>
      <c r="AA82" s="113"/>
      <c r="AB82" s="113"/>
      <c r="AC82" s="113"/>
      <c r="AD82" s="134"/>
      <c r="AE82" s="117"/>
      <c r="AF82" s="122"/>
      <c r="AG82" s="122"/>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row>
    <row r="83" spans="1:77" s="108" customFormat="1" ht="57.75" customHeight="1">
      <c r="A83" s="161" t="s">
        <v>140</v>
      </c>
      <c r="B83" s="220" t="s">
        <v>499</v>
      </c>
      <c r="C83" s="174" t="s">
        <v>56</v>
      </c>
      <c r="D83" s="170">
        <v>2143.4</v>
      </c>
      <c r="E83" s="170"/>
      <c r="F83" s="170"/>
      <c r="G83" s="170">
        <v>2143.4</v>
      </c>
      <c r="H83" s="170"/>
      <c r="I83" s="170"/>
      <c r="J83" s="171">
        <v>2143.4</v>
      </c>
      <c r="K83" s="110"/>
      <c r="L83" s="110"/>
      <c r="M83" s="110"/>
      <c r="N83" s="110"/>
      <c r="O83" s="110"/>
      <c r="P83" s="110"/>
      <c r="Q83" s="110"/>
      <c r="R83" s="110"/>
      <c r="S83" s="110"/>
      <c r="T83" s="110"/>
      <c r="U83" s="110"/>
      <c r="V83" s="110"/>
      <c r="W83" s="110"/>
      <c r="X83" s="110"/>
      <c r="Y83" s="110"/>
      <c r="Z83" s="110"/>
      <c r="AA83" s="113"/>
      <c r="AB83" s="113"/>
      <c r="AC83" s="113"/>
      <c r="AD83" s="134"/>
      <c r="AE83" s="117"/>
      <c r="AF83" s="122"/>
      <c r="AG83" s="122"/>
      <c r="AH83" s="124"/>
      <c r="AI83" s="124"/>
      <c r="AJ83" s="124"/>
      <c r="AK83" s="124"/>
      <c r="AL83" s="124"/>
      <c r="AM83" s="124"/>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24"/>
      <c r="BR83" s="124"/>
      <c r="BS83" s="124"/>
      <c r="BT83" s="124"/>
      <c r="BU83" s="124"/>
      <c r="BV83" s="124"/>
      <c r="BW83" s="124"/>
      <c r="BX83" s="124"/>
      <c r="BY83" s="124"/>
    </row>
    <row r="84" spans="1:77" s="108" customFormat="1" ht="30">
      <c r="A84" s="161" t="s">
        <v>141</v>
      </c>
      <c r="B84" s="161" t="s">
        <v>142</v>
      </c>
      <c r="C84" s="174" t="s">
        <v>143</v>
      </c>
      <c r="D84" s="170">
        <v>2273.7</v>
      </c>
      <c r="E84" s="170"/>
      <c r="F84" s="170"/>
      <c r="G84" s="170">
        <v>2273.7</v>
      </c>
      <c r="H84" s="170"/>
      <c r="I84" s="170"/>
      <c r="J84" s="171">
        <v>2273.7</v>
      </c>
      <c r="K84" s="110"/>
      <c r="L84" s="110"/>
      <c r="M84" s="110"/>
      <c r="N84" s="110"/>
      <c r="O84" s="110"/>
      <c r="P84" s="110"/>
      <c r="Q84" s="110"/>
      <c r="R84" s="110"/>
      <c r="S84" s="110"/>
      <c r="T84" s="110"/>
      <c r="U84" s="110"/>
      <c r="V84" s="110"/>
      <c r="W84" s="110"/>
      <c r="X84" s="110"/>
      <c r="Y84" s="110"/>
      <c r="Z84" s="110"/>
      <c r="AA84" s="113"/>
      <c r="AB84" s="113"/>
      <c r="AC84" s="113"/>
      <c r="AD84" s="134"/>
      <c r="AE84" s="117"/>
      <c r="AF84" s="122"/>
      <c r="AG84" s="122"/>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c r="BV84" s="124"/>
      <c r="BW84" s="124"/>
      <c r="BX84" s="124"/>
      <c r="BY84" s="124"/>
    </row>
    <row r="85" spans="1:77" s="108" customFormat="1" ht="30" customHeight="1">
      <c r="A85" s="161" t="s">
        <v>144</v>
      </c>
      <c r="B85" s="220" t="s">
        <v>488</v>
      </c>
      <c r="C85" s="174" t="s">
        <v>145</v>
      </c>
      <c r="D85" s="170">
        <v>86.7</v>
      </c>
      <c r="E85" s="170">
        <v>63.2</v>
      </c>
      <c r="F85" s="170"/>
      <c r="G85" s="170">
        <v>23.5</v>
      </c>
      <c r="H85" s="170"/>
      <c r="I85" s="170"/>
      <c r="J85" s="171">
        <v>86.7</v>
      </c>
      <c r="K85" s="110"/>
      <c r="L85" s="110"/>
      <c r="M85" s="110"/>
      <c r="N85" s="110"/>
      <c r="O85" s="110"/>
      <c r="P85" s="110"/>
      <c r="Q85" s="110"/>
      <c r="R85" s="110"/>
      <c r="S85" s="110"/>
      <c r="T85" s="110"/>
      <c r="U85" s="110"/>
      <c r="V85" s="110"/>
      <c r="W85" s="110"/>
      <c r="X85" s="110"/>
      <c r="Y85" s="110"/>
      <c r="Z85" s="110"/>
      <c r="AA85" s="113"/>
      <c r="AB85" s="113"/>
      <c r="AC85" s="113"/>
      <c r="AD85" s="134"/>
      <c r="AE85" s="117"/>
      <c r="AF85" s="122"/>
      <c r="AG85" s="122"/>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4"/>
      <c r="BT85" s="124"/>
      <c r="BU85" s="124"/>
      <c r="BV85" s="124"/>
      <c r="BW85" s="124"/>
      <c r="BX85" s="124"/>
      <c r="BY85" s="124"/>
    </row>
    <row r="86" spans="1:77" s="108" customFormat="1" ht="30" customHeight="1">
      <c r="A86" s="161" t="s">
        <v>146</v>
      </c>
      <c r="B86" s="220" t="s">
        <v>489</v>
      </c>
      <c r="C86" s="231" t="s">
        <v>490</v>
      </c>
      <c r="D86" s="170">
        <v>8574.9</v>
      </c>
      <c r="E86" s="170">
        <v>4850.8</v>
      </c>
      <c r="F86" s="170">
        <v>551.6</v>
      </c>
      <c r="G86" s="170">
        <v>3172.5</v>
      </c>
      <c r="H86" s="170">
        <v>1668.1</v>
      </c>
      <c r="I86" s="170"/>
      <c r="J86" s="171">
        <v>10243</v>
      </c>
      <c r="K86" s="110"/>
      <c r="L86" s="110"/>
      <c r="M86" s="110"/>
      <c r="N86" s="110"/>
      <c r="O86" s="110"/>
      <c r="P86" s="110"/>
      <c r="Q86" s="110"/>
      <c r="R86" s="110"/>
      <c r="S86" s="110"/>
      <c r="T86" s="110"/>
      <c r="U86" s="110"/>
      <c r="V86" s="110"/>
      <c r="W86" s="110"/>
      <c r="X86" s="110"/>
      <c r="Y86" s="110"/>
      <c r="Z86" s="110"/>
      <c r="AA86" s="113"/>
      <c r="AB86" s="113"/>
      <c r="AC86" s="113"/>
      <c r="AD86" s="134"/>
      <c r="AE86" s="117"/>
      <c r="AF86" s="122"/>
      <c r="AG86" s="122"/>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c r="BT86" s="124"/>
      <c r="BU86" s="124"/>
      <c r="BV86" s="124"/>
      <c r="BW86" s="124"/>
      <c r="BX86" s="124"/>
      <c r="BY86" s="124"/>
    </row>
    <row r="87" spans="1:77" s="108" customFormat="1" ht="15">
      <c r="A87" s="161" t="s">
        <v>147</v>
      </c>
      <c r="B87" s="220" t="s">
        <v>316</v>
      </c>
      <c r="C87" s="174" t="s">
        <v>103</v>
      </c>
      <c r="D87" s="170">
        <v>4733.5</v>
      </c>
      <c r="E87" s="170"/>
      <c r="F87" s="170"/>
      <c r="G87" s="170">
        <v>4733.5</v>
      </c>
      <c r="H87" s="170"/>
      <c r="I87" s="170"/>
      <c r="J87" s="171">
        <v>4733.5</v>
      </c>
      <c r="K87" s="110"/>
      <c r="L87" s="110"/>
      <c r="M87" s="110"/>
      <c r="N87" s="110"/>
      <c r="O87" s="110"/>
      <c r="P87" s="110"/>
      <c r="Q87" s="110"/>
      <c r="R87" s="110"/>
      <c r="S87" s="110"/>
      <c r="T87" s="110"/>
      <c r="U87" s="110"/>
      <c r="V87" s="110"/>
      <c r="W87" s="110"/>
      <c r="X87" s="110"/>
      <c r="Y87" s="110"/>
      <c r="Z87" s="110"/>
      <c r="AA87" s="113"/>
      <c r="AB87" s="113"/>
      <c r="AC87" s="113"/>
      <c r="AD87" s="134"/>
      <c r="AE87" s="117"/>
      <c r="AF87" s="122"/>
      <c r="AG87" s="122"/>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c r="BT87" s="124"/>
      <c r="BU87" s="124"/>
      <c r="BV87" s="124"/>
      <c r="BW87" s="124"/>
      <c r="BX87" s="124"/>
      <c r="BY87" s="124"/>
    </row>
    <row r="88" spans="1:34" ht="30">
      <c r="A88" s="161" t="s">
        <v>570</v>
      </c>
      <c r="B88" s="219" t="s">
        <v>562</v>
      </c>
      <c r="C88" s="176" t="s">
        <v>563</v>
      </c>
      <c r="D88" s="170"/>
      <c r="E88" s="170"/>
      <c r="F88" s="170"/>
      <c r="G88" s="170"/>
      <c r="H88" s="171">
        <v>1680.9</v>
      </c>
      <c r="I88" s="171">
        <v>1680.9</v>
      </c>
      <c r="J88" s="171">
        <v>1680.9</v>
      </c>
      <c r="K88" s="172"/>
      <c r="L88" s="82"/>
      <c r="M88" s="82"/>
      <c r="N88" s="82"/>
      <c r="O88" s="82"/>
      <c r="P88" s="82"/>
      <c r="Q88" s="172"/>
      <c r="R88" s="82"/>
      <c r="S88" s="82"/>
      <c r="T88" s="82"/>
      <c r="U88" s="82"/>
      <c r="V88" s="82"/>
      <c r="W88" s="82"/>
      <c r="X88" s="82"/>
      <c r="Y88" s="82"/>
      <c r="Z88" s="82"/>
      <c r="AA88" s="20"/>
      <c r="AB88" s="20"/>
      <c r="AC88" s="12"/>
      <c r="AD88" s="100"/>
      <c r="AE88" s="165"/>
      <c r="AF88" s="100"/>
      <c r="AG88" s="100"/>
      <c r="AH88" s="98"/>
    </row>
    <row r="89" spans="1:31" ht="22.5" customHeight="1">
      <c r="A89" s="220"/>
      <c r="B89" s="222"/>
      <c r="C89" s="162" t="s">
        <v>641</v>
      </c>
      <c r="D89" s="163">
        <v>30297.1</v>
      </c>
      <c r="E89" s="163">
        <v>3496.1</v>
      </c>
      <c r="F89" s="163">
        <v>1259.1</v>
      </c>
      <c r="G89" s="163">
        <v>25541.9</v>
      </c>
      <c r="H89" s="163">
        <v>844.9</v>
      </c>
      <c r="I89" s="163">
        <v>844.9</v>
      </c>
      <c r="J89" s="164">
        <v>31142</v>
      </c>
      <c r="K89" s="82"/>
      <c r="L89" s="82"/>
      <c r="M89" s="82"/>
      <c r="N89" s="82"/>
      <c r="O89" s="82"/>
      <c r="P89" s="82"/>
      <c r="Q89" s="82"/>
      <c r="R89" s="82"/>
      <c r="S89" s="82"/>
      <c r="T89" s="82"/>
      <c r="U89" s="82"/>
      <c r="V89" s="82"/>
      <c r="W89" s="82"/>
      <c r="X89" s="82"/>
      <c r="Y89" s="82"/>
      <c r="Z89" s="82"/>
      <c r="AA89" s="12"/>
      <c r="AB89" s="12"/>
      <c r="AC89" s="12"/>
      <c r="AD89" s="100"/>
      <c r="AE89" s="165"/>
    </row>
    <row r="90" spans="1:77" s="107" customFormat="1" ht="15">
      <c r="A90" s="220">
        <v>1113110</v>
      </c>
      <c r="B90" s="219" t="s">
        <v>162</v>
      </c>
      <c r="C90" s="176" t="s">
        <v>227</v>
      </c>
      <c r="D90" s="170">
        <v>1009.6</v>
      </c>
      <c r="E90" s="170">
        <v>247.2</v>
      </c>
      <c r="F90" s="170">
        <v>361.8</v>
      </c>
      <c r="G90" s="170">
        <v>400.6</v>
      </c>
      <c r="H90" s="171"/>
      <c r="I90" s="171"/>
      <c r="J90" s="171">
        <v>1009.6</v>
      </c>
      <c r="K90" s="111"/>
      <c r="L90" s="110"/>
      <c r="M90" s="110"/>
      <c r="N90" s="110"/>
      <c r="O90" s="110"/>
      <c r="P90" s="110"/>
      <c r="Q90" s="111"/>
      <c r="R90" s="110"/>
      <c r="S90" s="110"/>
      <c r="T90" s="110"/>
      <c r="U90" s="110"/>
      <c r="V90" s="110"/>
      <c r="W90" s="110"/>
      <c r="X90" s="110"/>
      <c r="Y90" s="110"/>
      <c r="Z90" s="110"/>
      <c r="AA90" s="115"/>
      <c r="AB90" s="115"/>
      <c r="AC90" s="115"/>
      <c r="AD90" s="134"/>
      <c r="AE90" s="137"/>
      <c r="AF90" s="135"/>
      <c r="AG90" s="135"/>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6"/>
      <c r="BR90" s="136"/>
      <c r="BS90" s="136"/>
      <c r="BT90" s="136"/>
      <c r="BU90" s="136"/>
      <c r="BV90" s="136"/>
      <c r="BW90" s="136"/>
      <c r="BX90" s="136"/>
      <c r="BY90" s="136"/>
    </row>
    <row r="91" spans="1:77" s="107" customFormat="1" ht="59.25" customHeight="1">
      <c r="A91" s="220">
        <v>1113130</v>
      </c>
      <c r="B91" s="219" t="s">
        <v>229</v>
      </c>
      <c r="C91" s="176" t="s">
        <v>228</v>
      </c>
      <c r="D91" s="170">
        <v>2245.2</v>
      </c>
      <c r="E91" s="170">
        <v>830.5</v>
      </c>
      <c r="F91" s="170">
        <v>51</v>
      </c>
      <c r="G91" s="170">
        <v>1363.7</v>
      </c>
      <c r="H91" s="171"/>
      <c r="I91" s="171"/>
      <c r="J91" s="171">
        <v>2245.2</v>
      </c>
      <c r="K91" s="111"/>
      <c r="L91" s="110"/>
      <c r="M91" s="110"/>
      <c r="N91" s="110"/>
      <c r="O91" s="110"/>
      <c r="P91" s="110"/>
      <c r="Q91" s="111"/>
      <c r="R91" s="110"/>
      <c r="S91" s="110"/>
      <c r="T91" s="110"/>
      <c r="U91" s="110"/>
      <c r="V91" s="110"/>
      <c r="W91" s="110"/>
      <c r="X91" s="110"/>
      <c r="Y91" s="110"/>
      <c r="Z91" s="110"/>
      <c r="AA91" s="115"/>
      <c r="AB91" s="115"/>
      <c r="AC91" s="115"/>
      <c r="AD91" s="134"/>
      <c r="AE91" s="137"/>
      <c r="AF91" s="135"/>
      <c r="AG91" s="135"/>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c r="BG91" s="136"/>
      <c r="BH91" s="136"/>
      <c r="BI91" s="136"/>
      <c r="BJ91" s="136"/>
      <c r="BK91" s="136"/>
      <c r="BL91" s="136"/>
      <c r="BM91" s="136"/>
      <c r="BN91" s="136"/>
      <c r="BO91" s="136"/>
      <c r="BP91" s="136"/>
      <c r="BQ91" s="136"/>
      <c r="BR91" s="136"/>
      <c r="BS91" s="136"/>
      <c r="BT91" s="136"/>
      <c r="BU91" s="136"/>
      <c r="BV91" s="136"/>
      <c r="BW91" s="136"/>
      <c r="BX91" s="136"/>
      <c r="BY91" s="136"/>
    </row>
    <row r="92" spans="1:77" s="107" customFormat="1" ht="15" customHeight="1">
      <c r="A92" s="220">
        <v>1113140</v>
      </c>
      <c r="B92" s="219" t="s">
        <v>779</v>
      </c>
      <c r="C92" s="176" t="s">
        <v>500</v>
      </c>
      <c r="D92" s="170">
        <v>1509.5</v>
      </c>
      <c r="E92" s="170"/>
      <c r="F92" s="170"/>
      <c r="G92" s="170">
        <v>1509.5</v>
      </c>
      <c r="H92" s="171"/>
      <c r="I92" s="171"/>
      <c r="J92" s="171">
        <v>1509.5</v>
      </c>
      <c r="K92" s="111"/>
      <c r="L92" s="110"/>
      <c r="M92" s="110"/>
      <c r="N92" s="110"/>
      <c r="O92" s="110"/>
      <c r="P92" s="110"/>
      <c r="Q92" s="111"/>
      <c r="R92" s="110"/>
      <c r="S92" s="110"/>
      <c r="T92" s="110"/>
      <c r="U92" s="110"/>
      <c r="V92" s="110"/>
      <c r="W92" s="110"/>
      <c r="X92" s="110"/>
      <c r="Y92" s="110"/>
      <c r="Z92" s="110"/>
      <c r="AA92" s="115"/>
      <c r="AB92" s="115"/>
      <c r="AC92" s="115"/>
      <c r="AD92" s="134"/>
      <c r="AE92" s="137"/>
      <c r="AF92" s="135"/>
      <c r="AG92" s="135"/>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6"/>
      <c r="BI92" s="136"/>
      <c r="BJ92" s="136"/>
      <c r="BK92" s="136"/>
      <c r="BL92" s="136"/>
      <c r="BM92" s="136"/>
      <c r="BN92" s="136"/>
      <c r="BO92" s="136"/>
      <c r="BP92" s="136"/>
      <c r="BQ92" s="136"/>
      <c r="BR92" s="136"/>
      <c r="BS92" s="136"/>
      <c r="BT92" s="136"/>
      <c r="BU92" s="136"/>
      <c r="BV92" s="136"/>
      <c r="BW92" s="136"/>
      <c r="BX92" s="136"/>
      <c r="BY92" s="136"/>
    </row>
    <row r="93" spans="1:77" s="107" customFormat="1" ht="16.5" customHeight="1">
      <c r="A93" s="220">
        <v>1113150</v>
      </c>
      <c r="B93" s="219" t="s">
        <v>780</v>
      </c>
      <c r="C93" s="176" t="s">
        <v>501</v>
      </c>
      <c r="D93" s="170">
        <v>1641.2</v>
      </c>
      <c r="E93" s="170">
        <v>685</v>
      </c>
      <c r="F93" s="170">
        <v>51.3</v>
      </c>
      <c r="G93" s="170">
        <v>904.9</v>
      </c>
      <c r="H93" s="171"/>
      <c r="I93" s="171"/>
      <c r="J93" s="171">
        <v>1641.2</v>
      </c>
      <c r="K93" s="111"/>
      <c r="L93" s="110"/>
      <c r="M93" s="110"/>
      <c r="N93" s="110"/>
      <c r="O93" s="110"/>
      <c r="P93" s="110"/>
      <c r="Q93" s="111"/>
      <c r="R93" s="110"/>
      <c r="S93" s="110"/>
      <c r="T93" s="110"/>
      <c r="U93" s="110"/>
      <c r="V93" s="110"/>
      <c r="W93" s="110"/>
      <c r="X93" s="110"/>
      <c r="Y93" s="110"/>
      <c r="Z93" s="110"/>
      <c r="AA93" s="115"/>
      <c r="AB93" s="115"/>
      <c r="AC93" s="115"/>
      <c r="AD93" s="134"/>
      <c r="AE93" s="137"/>
      <c r="AF93" s="135"/>
      <c r="AG93" s="135"/>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36"/>
      <c r="BD93" s="136"/>
      <c r="BE93" s="136"/>
      <c r="BF93" s="136"/>
      <c r="BG93" s="136"/>
      <c r="BH93" s="136"/>
      <c r="BI93" s="136"/>
      <c r="BJ93" s="136"/>
      <c r="BK93" s="136"/>
      <c r="BL93" s="136"/>
      <c r="BM93" s="136"/>
      <c r="BN93" s="136"/>
      <c r="BO93" s="136"/>
      <c r="BP93" s="136"/>
      <c r="BQ93" s="136"/>
      <c r="BR93" s="136"/>
      <c r="BS93" s="136"/>
      <c r="BT93" s="136"/>
      <c r="BU93" s="136"/>
      <c r="BV93" s="136"/>
      <c r="BW93" s="136"/>
      <c r="BX93" s="136"/>
      <c r="BY93" s="136"/>
    </row>
    <row r="94" spans="1:77" s="107" customFormat="1" ht="45" customHeight="1">
      <c r="A94" s="453">
        <v>1113160</v>
      </c>
      <c r="B94" s="455" t="s">
        <v>298</v>
      </c>
      <c r="C94" s="176" t="s">
        <v>230</v>
      </c>
      <c r="D94" s="170">
        <v>19427</v>
      </c>
      <c r="E94" s="170"/>
      <c r="F94" s="170"/>
      <c r="G94" s="170">
        <v>19427</v>
      </c>
      <c r="H94" s="171"/>
      <c r="I94" s="171"/>
      <c r="J94" s="171">
        <v>19427</v>
      </c>
      <c r="K94" s="111"/>
      <c r="L94" s="110"/>
      <c r="M94" s="110"/>
      <c r="N94" s="110"/>
      <c r="O94" s="110"/>
      <c r="P94" s="110"/>
      <c r="Q94" s="111"/>
      <c r="R94" s="110"/>
      <c r="S94" s="110"/>
      <c r="T94" s="110"/>
      <c r="U94" s="110"/>
      <c r="V94" s="110"/>
      <c r="W94" s="110"/>
      <c r="X94" s="110"/>
      <c r="Y94" s="110"/>
      <c r="Z94" s="110"/>
      <c r="AA94" s="115"/>
      <c r="AB94" s="115"/>
      <c r="AC94" s="115"/>
      <c r="AD94" s="134"/>
      <c r="AE94" s="137"/>
      <c r="AF94" s="135"/>
      <c r="AG94" s="135"/>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6"/>
      <c r="BJ94" s="136"/>
      <c r="BK94" s="136"/>
      <c r="BL94" s="136"/>
      <c r="BM94" s="136"/>
      <c r="BN94" s="136"/>
      <c r="BO94" s="136"/>
      <c r="BP94" s="136"/>
      <c r="BQ94" s="136"/>
      <c r="BR94" s="136"/>
      <c r="BS94" s="136"/>
      <c r="BT94" s="136"/>
      <c r="BU94" s="136"/>
      <c r="BV94" s="136"/>
      <c r="BW94" s="136"/>
      <c r="BX94" s="136"/>
      <c r="BY94" s="136"/>
    </row>
    <row r="95" spans="1:77" s="107" customFormat="1" ht="30">
      <c r="A95" s="454"/>
      <c r="B95" s="456"/>
      <c r="C95" s="231" t="s">
        <v>715</v>
      </c>
      <c r="D95" s="170">
        <v>4278.8</v>
      </c>
      <c r="E95" s="170"/>
      <c r="F95" s="170"/>
      <c r="G95" s="170">
        <v>4278.8</v>
      </c>
      <c r="H95" s="171"/>
      <c r="I95" s="171"/>
      <c r="J95" s="171">
        <v>4278.8</v>
      </c>
      <c r="K95" s="111"/>
      <c r="L95" s="110"/>
      <c r="M95" s="110"/>
      <c r="N95" s="110"/>
      <c r="O95" s="110"/>
      <c r="P95" s="110"/>
      <c r="Q95" s="111"/>
      <c r="R95" s="110"/>
      <c r="S95" s="110"/>
      <c r="T95" s="110"/>
      <c r="U95" s="110"/>
      <c r="V95" s="110"/>
      <c r="W95" s="110"/>
      <c r="X95" s="110"/>
      <c r="Y95" s="110"/>
      <c r="Z95" s="110"/>
      <c r="AA95" s="115"/>
      <c r="AB95" s="115"/>
      <c r="AC95" s="115"/>
      <c r="AD95" s="134"/>
      <c r="AE95" s="137"/>
      <c r="AF95" s="135"/>
      <c r="AG95" s="135"/>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36"/>
      <c r="BG95" s="136"/>
      <c r="BH95" s="136"/>
      <c r="BI95" s="136"/>
      <c r="BJ95" s="136"/>
      <c r="BK95" s="136"/>
      <c r="BL95" s="136"/>
      <c r="BM95" s="136"/>
      <c r="BN95" s="136"/>
      <c r="BO95" s="136"/>
      <c r="BP95" s="136"/>
      <c r="BQ95" s="136"/>
      <c r="BR95" s="136"/>
      <c r="BS95" s="136"/>
      <c r="BT95" s="136"/>
      <c r="BU95" s="136"/>
      <c r="BV95" s="136"/>
      <c r="BW95" s="136"/>
      <c r="BX95" s="136"/>
      <c r="BY95" s="136"/>
    </row>
    <row r="96" spans="1:77" s="107" customFormat="1" ht="14.25" customHeight="1">
      <c r="A96" s="220">
        <v>1113500</v>
      </c>
      <c r="B96" s="219" t="s">
        <v>781</v>
      </c>
      <c r="C96" s="176" t="s">
        <v>742</v>
      </c>
      <c r="D96" s="170">
        <v>4464.6</v>
      </c>
      <c r="E96" s="170">
        <v>1733.4</v>
      </c>
      <c r="F96" s="170">
        <v>795</v>
      </c>
      <c r="G96" s="170">
        <v>1936.2</v>
      </c>
      <c r="H96" s="171"/>
      <c r="I96" s="171"/>
      <c r="J96" s="171">
        <v>4464.6</v>
      </c>
      <c r="K96" s="111"/>
      <c r="L96" s="110"/>
      <c r="M96" s="110"/>
      <c r="N96" s="110"/>
      <c r="O96" s="110"/>
      <c r="P96" s="110"/>
      <c r="Q96" s="111"/>
      <c r="R96" s="110"/>
      <c r="S96" s="110"/>
      <c r="T96" s="110"/>
      <c r="U96" s="110"/>
      <c r="V96" s="110"/>
      <c r="W96" s="110"/>
      <c r="X96" s="110"/>
      <c r="Y96" s="110"/>
      <c r="Z96" s="110"/>
      <c r="AA96" s="115"/>
      <c r="AB96" s="115"/>
      <c r="AC96" s="115"/>
      <c r="AD96" s="134"/>
      <c r="AE96" s="137"/>
      <c r="AF96" s="135"/>
      <c r="AG96" s="135"/>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36"/>
      <c r="BE96" s="136"/>
      <c r="BF96" s="136"/>
      <c r="BG96" s="136"/>
      <c r="BH96" s="136"/>
      <c r="BI96" s="136"/>
      <c r="BJ96" s="136"/>
      <c r="BK96" s="136"/>
      <c r="BL96" s="136"/>
      <c r="BM96" s="136"/>
      <c r="BN96" s="136"/>
      <c r="BO96" s="136"/>
      <c r="BP96" s="136"/>
      <c r="BQ96" s="136"/>
      <c r="BR96" s="136"/>
      <c r="BS96" s="136"/>
      <c r="BT96" s="136"/>
      <c r="BU96" s="136"/>
      <c r="BV96" s="136"/>
      <c r="BW96" s="136"/>
      <c r="BX96" s="136"/>
      <c r="BY96" s="136"/>
    </row>
    <row r="97" spans="1:34" ht="30">
      <c r="A97" s="161" t="s">
        <v>569</v>
      </c>
      <c r="B97" s="219" t="s">
        <v>562</v>
      </c>
      <c r="C97" s="176" t="s">
        <v>563</v>
      </c>
      <c r="D97" s="170"/>
      <c r="E97" s="170"/>
      <c r="F97" s="170"/>
      <c r="G97" s="170"/>
      <c r="H97" s="171">
        <v>844.9</v>
      </c>
      <c r="I97" s="171">
        <v>844.9</v>
      </c>
      <c r="J97" s="171">
        <v>844.9</v>
      </c>
      <c r="K97" s="172"/>
      <c r="L97" s="82"/>
      <c r="M97" s="82"/>
      <c r="N97" s="82"/>
      <c r="O97" s="82"/>
      <c r="P97" s="82"/>
      <c r="Q97" s="172"/>
      <c r="R97" s="82"/>
      <c r="S97" s="82"/>
      <c r="T97" s="82"/>
      <c r="U97" s="82"/>
      <c r="V97" s="82"/>
      <c r="W97" s="82"/>
      <c r="X97" s="82"/>
      <c r="Y97" s="82"/>
      <c r="Z97" s="82"/>
      <c r="AA97" s="20"/>
      <c r="AB97" s="20"/>
      <c r="AC97" s="12"/>
      <c r="AD97" s="100"/>
      <c r="AE97" s="165"/>
      <c r="AF97" s="100"/>
      <c r="AG97" s="100"/>
      <c r="AH97" s="98"/>
    </row>
    <row r="98" spans="1:33" s="11" customFormat="1" ht="33.75" customHeight="1">
      <c r="A98" s="221"/>
      <c r="B98" s="222"/>
      <c r="C98" s="185" t="s">
        <v>161</v>
      </c>
      <c r="D98" s="163">
        <v>2729.5</v>
      </c>
      <c r="E98" s="202">
        <v>0</v>
      </c>
      <c r="F98" s="202">
        <v>0</v>
      </c>
      <c r="G98" s="163">
        <v>2729.5</v>
      </c>
      <c r="H98" s="163">
        <v>525</v>
      </c>
      <c r="I98" s="163">
        <v>525</v>
      </c>
      <c r="J98" s="164">
        <v>3254.5</v>
      </c>
      <c r="K98" s="82"/>
      <c r="L98" s="82"/>
      <c r="M98" s="82"/>
      <c r="N98" s="82"/>
      <c r="O98" s="82"/>
      <c r="P98" s="82"/>
      <c r="Q98" s="82"/>
      <c r="R98" s="82"/>
      <c r="S98" s="82"/>
      <c r="T98" s="82"/>
      <c r="U98" s="82"/>
      <c r="V98" s="82"/>
      <c r="W98" s="82"/>
      <c r="X98" s="82"/>
      <c r="Y98" s="82"/>
      <c r="Z98" s="82"/>
      <c r="AA98" s="208"/>
      <c r="AB98" s="208"/>
      <c r="AC98" s="12"/>
      <c r="AD98" s="173"/>
      <c r="AE98" s="165"/>
      <c r="AF98" s="189"/>
      <c r="AG98" s="189"/>
    </row>
    <row r="99" spans="1:77" ht="30" hidden="1">
      <c r="A99" s="220">
        <v>6717610</v>
      </c>
      <c r="B99" s="219" t="s">
        <v>534</v>
      </c>
      <c r="C99" s="176" t="s">
        <v>535</v>
      </c>
      <c r="D99" s="183">
        <v>0</v>
      </c>
      <c r="E99" s="181"/>
      <c r="F99" s="181"/>
      <c r="G99" s="170"/>
      <c r="H99" s="181"/>
      <c r="I99" s="181"/>
      <c r="J99" s="171">
        <v>0</v>
      </c>
      <c r="K99" s="172"/>
      <c r="L99" s="82"/>
      <c r="M99" s="82"/>
      <c r="N99" s="82"/>
      <c r="O99" s="82"/>
      <c r="P99" s="82"/>
      <c r="Q99" s="172"/>
      <c r="R99" s="82"/>
      <c r="S99" s="82"/>
      <c r="T99" s="82"/>
      <c r="U99" s="82"/>
      <c r="V99" s="82"/>
      <c r="W99" s="82"/>
      <c r="X99" s="82"/>
      <c r="Y99" s="82"/>
      <c r="Z99" s="82"/>
      <c r="AA99" s="260"/>
      <c r="AB99" s="20"/>
      <c r="AC99" s="209"/>
      <c r="AD99" s="178"/>
      <c r="AE99" s="7"/>
      <c r="AF99" s="7"/>
      <c r="AG99" s="7"/>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row>
    <row r="100" spans="1:77" ht="15">
      <c r="A100" s="220">
        <v>6717820</v>
      </c>
      <c r="B100" s="219" t="s">
        <v>461</v>
      </c>
      <c r="C100" s="176" t="s">
        <v>502</v>
      </c>
      <c r="D100" s="170">
        <v>2645.5</v>
      </c>
      <c r="E100" s="181"/>
      <c r="F100" s="181"/>
      <c r="G100" s="170">
        <v>2645.5</v>
      </c>
      <c r="H100" s="182"/>
      <c r="I100" s="182"/>
      <c r="J100" s="171">
        <v>2645.5</v>
      </c>
      <c r="K100" s="172"/>
      <c r="L100" s="82"/>
      <c r="M100" s="82"/>
      <c r="N100" s="82"/>
      <c r="O100" s="82"/>
      <c r="P100" s="82"/>
      <c r="Q100" s="172"/>
      <c r="R100" s="82"/>
      <c r="S100" s="82"/>
      <c r="T100" s="82"/>
      <c r="U100" s="82"/>
      <c r="V100" s="82"/>
      <c r="W100" s="82"/>
      <c r="X100" s="82"/>
      <c r="Y100" s="82"/>
      <c r="Z100" s="82"/>
      <c r="AA100" s="25"/>
      <c r="AB100" s="25"/>
      <c r="AC100" s="12"/>
      <c r="AD100" s="100"/>
      <c r="AE100" s="165"/>
      <c r="AF100" s="7"/>
      <c r="AG100" s="7"/>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row>
    <row r="101" spans="1:31" ht="45">
      <c r="A101" s="453">
        <v>6718390</v>
      </c>
      <c r="B101" s="444" t="s">
        <v>784</v>
      </c>
      <c r="C101" s="186" t="s">
        <v>743</v>
      </c>
      <c r="D101" s="183"/>
      <c r="E101" s="181"/>
      <c r="F101" s="181"/>
      <c r="G101" s="170"/>
      <c r="H101" s="170">
        <v>525</v>
      </c>
      <c r="I101" s="170">
        <v>525</v>
      </c>
      <c r="J101" s="171">
        <v>525</v>
      </c>
      <c r="K101" s="172"/>
      <c r="L101" s="82"/>
      <c r="M101" s="82"/>
      <c r="N101" s="82"/>
      <c r="O101" s="82"/>
      <c r="P101" s="82"/>
      <c r="Q101" s="172"/>
      <c r="R101" s="82"/>
      <c r="S101" s="82"/>
      <c r="T101" s="82"/>
      <c r="U101" s="82"/>
      <c r="V101" s="82"/>
      <c r="W101" s="82"/>
      <c r="X101" s="82"/>
      <c r="Y101" s="82"/>
      <c r="Z101" s="82"/>
      <c r="AA101" s="20"/>
      <c r="AB101" s="20"/>
      <c r="AC101" s="12"/>
      <c r="AD101" s="100"/>
      <c r="AE101" s="165"/>
    </row>
    <row r="102" spans="1:31" ht="45">
      <c r="A102" s="454"/>
      <c r="B102" s="445"/>
      <c r="C102" s="186" t="s">
        <v>375</v>
      </c>
      <c r="D102" s="183"/>
      <c r="E102" s="170"/>
      <c r="F102" s="170"/>
      <c r="G102" s="170"/>
      <c r="H102" s="171">
        <v>525</v>
      </c>
      <c r="I102" s="171">
        <v>525</v>
      </c>
      <c r="J102" s="171">
        <v>525</v>
      </c>
      <c r="K102" s="172"/>
      <c r="L102" s="82"/>
      <c r="M102" s="82"/>
      <c r="N102" s="82"/>
      <c r="O102" s="82"/>
      <c r="P102" s="82"/>
      <c r="Q102" s="172"/>
      <c r="R102" s="82"/>
      <c r="S102" s="82"/>
      <c r="T102" s="82"/>
      <c r="U102" s="82"/>
      <c r="V102" s="82"/>
      <c r="W102" s="82"/>
      <c r="X102" s="82"/>
      <c r="Y102" s="82"/>
      <c r="Z102" s="82"/>
      <c r="AA102" s="20"/>
      <c r="AB102" s="20"/>
      <c r="AC102" s="12"/>
      <c r="AD102" s="100"/>
      <c r="AE102" s="165"/>
    </row>
    <row r="103" spans="1:34" ht="30">
      <c r="A103" s="161" t="s">
        <v>690</v>
      </c>
      <c r="B103" s="219" t="s">
        <v>562</v>
      </c>
      <c r="C103" s="176" t="s">
        <v>563</v>
      </c>
      <c r="D103" s="170">
        <v>84</v>
      </c>
      <c r="E103" s="170"/>
      <c r="F103" s="170"/>
      <c r="G103" s="170">
        <v>84</v>
      </c>
      <c r="H103" s="171"/>
      <c r="I103" s="171"/>
      <c r="J103" s="171">
        <v>84</v>
      </c>
      <c r="K103" s="172"/>
      <c r="L103" s="82"/>
      <c r="M103" s="82"/>
      <c r="N103" s="82"/>
      <c r="O103" s="82"/>
      <c r="P103" s="82"/>
      <c r="Q103" s="172"/>
      <c r="R103" s="82"/>
      <c r="S103" s="82"/>
      <c r="T103" s="82"/>
      <c r="U103" s="82"/>
      <c r="V103" s="82"/>
      <c r="W103" s="82"/>
      <c r="X103" s="82"/>
      <c r="Y103" s="82"/>
      <c r="Z103" s="82"/>
      <c r="AA103" s="20"/>
      <c r="AB103" s="20"/>
      <c r="AC103" s="12"/>
      <c r="AD103" s="100"/>
      <c r="AE103" s="165"/>
      <c r="AF103" s="100"/>
      <c r="AG103" s="100"/>
      <c r="AH103" s="98"/>
    </row>
    <row r="104" spans="1:33" s="11" customFormat="1" ht="36" customHeight="1">
      <c r="A104" s="221"/>
      <c r="B104" s="222"/>
      <c r="C104" s="185" t="s">
        <v>66</v>
      </c>
      <c r="D104" s="163">
        <v>75281.5</v>
      </c>
      <c r="E104" s="163"/>
      <c r="F104" s="163"/>
      <c r="G104" s="163">
        <v>75281.5</v>
      </c>
      <c r="H104" s="163">
        <v>119448.6</v>
      </c>
      <c r="I104" s="163">
        <v>106779</v>
      </c>
      <c r="J104" s="164">
        <v>194730.1</v>
      </c>
      <c r="K104" s="82"/>
      <c r="L104" s="82"/>
      <c r="M104" s="82"/>
      <c r="N104" s="82"/>
      <c r="O104" s="82"/>
      <c r="P104" s="82"/>
      <c r="Q104" s="82"/>
      <c r="R104" s="82"/>
      <c r="S104" s="82"/>
      <c r="T104" s="82"/>
      <c r="U104" s="82"/>
      <c r="V104" s="82"/>
      <c r="W104" s="82"/>
      <c r="X104" s="82"/>
      <c r="Y104" s="82"/>
      <c r="Z104" s="82"/>
      <c r="AA104" s="208"/>
      <c r="AB104" s="208"/>
      <c r="AC104" s="12"/>
      <c r="AD104" s="173"/>
      <c r="AE104" s="165"/>
      <c r="AF104" s="189"/>
      <c r="AG104" s="189"/>
    </row>
    <row r="105" spans="1:33" s="107" customFormat="1" ht="15.75">
      <c r="A105" s="220">
        <v>4016051</v>
      </c>
      <c r="B105" s="153" t="s">
        <v>72</v>
      </c>
      <c r="C105" s="176" t="s">
        <v>503</v>
      </c>
      <c r="D105" s="170">
        <v>54811.5</v>
      </c>
      <c r="E105" s="163"/>
      <c r="F105" s="163"/>
      <c r="G105" s="170">
        <v>54811.5</v>
      </c>
      <c r="H105" s="171">
        <v>3000</v>
      </c>
      <c r="I105" s="171">
        <v>3000</v>
      </c>
      <c r="J105" s="171">
        <v>57811.5</v>
      </c>
      <c r="K105" s="111"/>
      <c r="L105" s="110"/>
      <c r="M105" s="110"/>
      <c r="N105" s="110"/>
      <c r="O105" s="110"/>
      <c r="P105" s="110"/>
      <c r="Q105" s="111"/>
      <c r="R105" s="110"/>
      <c r="S105" s="110"/>
      <c r="T105" s="110"/>
      <c r="U105" s="110"/>
      <c r="V105" s="110"/>
      <c r="W105" s="110"/>
      <c r="X105" s="110"/>
      <c r="Y105" s="110"/>
      <c r="Z105" s="110"/>
      <c r="AA105" s="129"/>
      <c r="AB105" s="115"/>
      <c r="AC105" s="130"/>
      <c r="AD105" s="125"/>
      <c r="AE105" s="123"/>
      <c r="AF105" s="123"/>
      <c r="AG105" s="123"/>
    </row>
    <row r="106" spans="1:33" s="108" customFormat="1" ht="30">
      <c r="A106" s="453">
        <v>4016052</v>
      </c>
      <c r="B106" s="444" t="s">
        <v>204</v>
      </c>
      <c r="C106" s="174" t="s">
        <v>405</v>
      </c>
      <c r="D106" s="170">
        <v>20303.4</v>
      </c>
      <c r="E106" s="170"/>
      <c r="F106" s="170"/>
      <c r="G106" s="170">
        <v>20303.4</v>
      </c>
      <c r="H106" s="171">
        <v>103779</v>
      </c>
      <c r="I106" s="171">
        <v>103779</v>
      </c>
      <c r="J106" s="171">
        <v>124082.4</v>
      </c>
      <c r="K106" s="111"/>
      <c r="L106" s="110"/>
      <c r="M106" s="110"/>
      <c r="N106" s="110"/>
      <c r="O106" s="110"/>
      <c r="P106" s="110"/>
      <c r="Q106" s="111"/>
      <c r="R106" s="110"/>
      <c r="S106" s="110"/>
      <c r="T106" s="110"/>
      <c r="U106" s="110"/>
      <c r="V106" s="110"/>
      <c r="W106" s="110"/>
      <c r="X106" s="110"/>
      <c r="Y106" s="110"/>
      <c r="Z106" s="110"/>
      <c r="AA106" s="128"/>
      <c r="AB106" s="128"/>
      <c r="AC106" s="113"/>
      <c r="AD106" s="121"/>
      <c r="AE106" s="117"/>
      <c r="AF106" s="114"/>
      <c r="AG106" s="114"/>
    </row>
    <row r="107" spans="1:33" s="11" customFormat="1" ht="45">
      <c r="A107" s="454"/>
      <c r="B107" s="445"/>
      <c r="C107" s="176" t="s">
        <v>344</v>
      </c>
      <c r="D107" s="170"/>
      <c r="E107" s="170"/>
      <c r="F107" s="170"/>
      <c r="G107" s="170"/>
      <c r="H107" s="171">
        <v>100000</v>
      </c>
      <c r="I107" s="171">
        <v>100000</v>
      </c>
      <c r="J107" s="171">
        <v>100000</v>
      </c>
      <c r="K107" s="172"/>
      <c r="L107" s="82"/>
      <c r="M107" s="82"/>
      <c r="N107" s="82"/>
      <c r="O107" s="82"/>
      <c r="P107" s="82"/>
      <c r="Q107" s="172"/>
      <c r="R107" s="82"/>
      <c r="S107" s="82"/>
      <c r="T107" s="82"/>
      <c r="U107" s="82"/>
      <c r="V107" s="82"/>
      <c r="W107" s="82"/>
      <c r="X107" s="82"/>
      <c r="Y107" s="82"/>
      <c r="Z107" s="82"/>
      <c r="AA107" s="208"/>
      <c r="AB107" s="208"/>
      <c r="AC107" s="12"/>
      <c r="AD107" s="173"/>
      <c r="AE107" s="165"/>
      <c r="AF107" s="189"/>
      <c r="AG107" s="189"/>
    </row>
    <row r="108" spans="1:77" s="11" customFormat="1" ht="15">
      <c r="A108" s="228">
        <v>4016650</v>
      </c>
      <c r="B108" s="227" t="s">
        <v>309</v>
      </c>
      <c r="C108" s="176" t="s">
        <v>626</v>
      </c>
      <c r="D108" s="170"/>
      <c r="E108" s="202"/>
      <c r="F108" s="202"/>
      <c r="G108" s="202"/>
      <c r="H108" s="170">
        <v>10872.1</v>
      </c>
      <c r="I108" s="170"/>
      <c r="J108" s="171">
        <v>10872.1</v>
      </c>
      <c r="K108" s="172"/>
      <c r="L108" s="82"/>
      <c r="M108" s="82"/>
      <c r="N108" s="82"/>
      <c r="O108" s="82"/>
      <c r="P108" s="82"/>
      <c r="Q108" s="172"/>
      <c r="R108" s="82"/>
      <c r="S108" s="82"/>
      <c r="T108" s="82"/>
      <c r="U108" s="82"/>
      <c r="V108" s="82"/>
      <c r="W108" s="82"/>
      <c r="X108" s="82"/>
      <c r="Y108" s="82"/>
      <c r="Z108" s="82"/>
      <c r="AA108" s="12"/>
      <c r="AB108" s="12"/>
      <c r="AC108" s="12"/>
      <c r="AD108" s="173"/>
      <c r="AE108" s="165"/>
      <c r="AF108" s="18"/>
      <c r="AG108" s="18"/>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row>
    <row r="109" spans="1:34" ht="30">
      <c r="A109" s="161" t="s">
        <v>540</v>
      </c>
      <c r="B109" s="219" t="s">
        <v>562</v>
      </c>
      <c r="C109" s="176" t="s">
        <v>563</v>
      </c>
      <c r="D109" s="170">
        <v>166.6</v>
      </c>
      <c r="E109" s="170"/>
      <c r="F109" s="170"/>
      <c r="G109" s="170">
        <v>166.6</v>
      </c>
      <c r="H109" s="171">
        <v>1797.5</v>
      </c>
      <c r="I109" s="171"/>
      <c r="J109" s="171">
        <v>1964.1</v>
      </c>
      <c r="K109" s="172"/>
      <c r="L109" s="82"/>
      <c r="M109" s="82"/>
      <c r="N109" s="82"/>
      <c r="O109" s="82"/>
      <c r="P109" s="82"/>
      <c r="Q109" s="172"/>
      <c r="R109" s="82"/>
      <c r="S109" s="82"/>
      <c r="T109" s="82"/>
      <c r="U109" s="82"/>
      <c r="V109" s="82"/>
      <c r="W109" s="82"/>
      <c r="X109" s="82"/>
      <c r="Y109" s="82"/>
      <c r="Z109" s="82"/>
      <c r="AA109" s="20"/>
      <c r="AB109" s="20"/>
      <c r="AC109" s="12"/>
      <c r="AD109" s="100"/>
      <c r="AE109" s="165"/>
      <c r="AF109" s="100"/>
      <c r="AG109" s="100"/>
      <c r="AH109" s="98"/>
    </row>
    <row r="110" spans="1:31" ht="21" customHeight="1">
      <c r="A110" s="220"/>
      <c r="B110" s="219"/>
      <c r="C110" s="162" t="s">
        <v>413</v>
      </c>
      <c r="D110" s="163">
        <v>245404.2</v>
      </c>
      <c r="E110" s="163">
        <v>52155.1</v>
      </c>
      <c r="F110" s="163">
        <v>7795</v>
      </c>
      <c r="G110" s="163">
        <v>185454.1</v>
      </c>
      <c r="H110" s="163">
        <v>11802.3</v>
      </c>
      <c r="I110" s="163">
        <v>7567.3</v>
      </c>
      <c r="J110" s="164">
        <v>257206.5</v>
      </c>
      <c r="K110" s="82"/>
      <c r="L110" s="82"/>
      <c r="M110" s="82"/>
      <c r="N110" s="82"/>
      <c r="O110" s="82"/>
      <c r="P110" s="82"/>
      <c r="Q110" s="82"/>
      <c r="R110" s="82"/>
      <c r="S110" s="82"/>
      <c r="T110" s="82"/>
      <c r="U110" s="82"/>
      <c r="V110" s="82"/>
      <c r="W110" s="82"/>
      <c r="X110" s="82"/>
      <c r="Y110" s="82"/>
      <c r="Z110" s="82"/>
      <c r="AA110" s="12"/>
      <c r="AB110" s="12"/>
      <c r="AC110" s="12"/>
      <c r="AD110" s="100"/>
      <c r="AE110" s="165"/>
    </row>
    <row r="111" spans="1:77" s="107" customFormat="1" ht="79.5" customHeight="1">
      <c r="A111" s="220">
        <v>2411090</v>
      </c>
      <c r="B111" s="230" t="s">
        <v>288</v>
      </c>
      <c r="C111" s="231" t="s">
        <v>431</v>
      </c>
      <c r="D111" s="232">
        <v>3246.4</v>
      </c>
      <c r="E111" s="232">
        <v>2065</v>
      </c>
      <c r="F111" s="232">
        <v>52.2</v>
      </c>
      <c r="G111" s="232">
        <v>1129.2</v>
      </c>
      <c r="H111" s="171"/>
      <c r="I111" s="233"/>
      <c r="J111" s="233">
        <v>3246.4</v>
      </c>
      <c r="K111" s="111"/>
      <c r="L111" s="110"/>
      <c r="M111" s="110"/>
      <c r="N111" s="110"/>
      <c r="O111" s="110"/>
      <c r="P111" s="110"/>
      <c r="Q111" s="111"/>
      <c r="R111" s="110"/>
      <c r="S111" s="110"/>
      <c r="T111" s="110"/>
      <c r="U111" s="110"/>
      <c r="V111" s="110"/>
      <c r="W111" s="110"/>
      <c r="X111" s="110"/>
      <c r="Y111" s="110"/>
      <c r="Z111" s="110"/>
      <c r="AA111" s="115"/>
      <c r="AB111" s="115"/>
      <c r="AC111" s="113"/>
      <c r="AD111" s="134"/>
      <c r="AE111" s="117"/>
      <c r="AF111" s="135"/>
      <c r="AG111" s="135"/>
      <c r="AH111" s="136"/>
      <c r="AI111" s="136"/>
      <c r="AJ111" s="136"/>
      <c r="AK111" s="136"/>
      <c r="AL111" s="136"/>
      <c r="AM111" s="136"/>
      <c r="AN111" s="136"/>
      <c r="AO111" s="136"/>
      <c r="AP111" s="136"/>
      <c r="AQ111" s="136"/>
      <c r="AR111" s="136"/>
      <c r="AS111" s="136"/>
      <c r="AT111" s="136"/>
      <c r="AU111" s="136"/>
      <c r="AV111" s="136"/>
      <c r="AW111" s="136"/>
      <c r="AX111" s="136"/>
      <c r="AY111" s="136"/>
      <c r="AZ111" s="136"/>
      <c r="BA111" s="136"/>
      <c r="BB111" s="136"/>
      <c r="BC111" s="136"/>
      <c r="BD111" s="136"/>
      <c r="BE111" s="136"/>
      <c r="BF111" s="136"/>
      <c r="BG111" s="136"/>
      <c r="BH111" s="136"/>
      <c r="BI111" s="136"/>
      <c r="BJ111" s="136"/>
      <c r="BK111" s="136"/>
      <c r="BL111" s="136"/>
      <c r="BM111" s="136"/>
      <c r="BN111" s="136"/>
      <c r="BO111" s="136"/>
      <c r="BP111" s="136"/>
      <c r="BQ111" s="136"/>
      <c r="BR111" s="136"/>
      <c r="BS111" s="136"/>
      <c r="BT111" s="136"/>
      <c r="BU111" s="136"/>
      <c r="BV111" s="136"/>
      <c r="BW111" s="136"/>
      <c r="BX111" s="136"/>
      <c r="BY111" s="136"/>
    </row>
    <row r="112" spans="1:77" s="107" customFormat="1" ht="29.25" customHeight="1">
      <c r="A112" s="220">
        <v>2411100</v>
      </c>
      <c r="B112" s="230" t="s">
        <v>12</v>
      </c>
      <c r="C112" s="231" t="s">
        <v>509</v>
      </c>
      <c r="D112" s="232">
        <v>28.1</v>
      </c>
      <c r="E112" s="232"/>
      <c r="F112" s="232"/>
      <c r="G112" s="232">
        <v>28.1</v>
      </c>
      <c r="H112" s="171"/>
      <c r="I112" s="233"/>
      <c r="J112" s="233">
        <v>28.1</v>
      </c>
      <c r="K112" s="111"/>
      <c r="L112" s="110"/>
      <c r="M112" s="110"/>
      <c r="N112" s="110"/>
      <c r="O112" s="110"/>
      <c r="P112" s="110"/>
      <c r="Q112" s="111"/>
      <c r="R112" s="110"/>
      <c r="S112" s="110"/>
      <c r="T112" s="110"/>
      <c r="U112" s="110"/>
      <c r="V112" s="110"/>
      <c r="W112" s="110"/>
      <c r="X112" s="110"/>
      <c r="Y112" s="110"/>
      <c r="Z112" s="110"/>
      <c r="AA112" s="115"/>
      <c r="AB112" s="115"/>
      <c r="AC112" s="113"/>
      <c r="AD112" s="134"/>
      <c r="AE112" s="117"/>
      <c r="AF112" s="135"/>
      <c r="AG112" s="135"/>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36"/>
      <c r="BF112" s="136"/>
      <c r="BG112" s="136"/>
      <c r="BH112" s="136"/>
      <c r="BI112" s="136"/>
      <c r="BJ112" s="136"/>
      <c r="BK112" s="136"/>
      <c r="BL112" s="136"/>
      <c r="BM112" s="136"/>
      <c r="BN112" s="136"/>
      <c r="BO112" s="136"/>
      <c r="BP112" s="136"/>
      <c r="BQ112" s="136"/>
      <c r="BR112" s="136"/>
      <c r="BS112" s="136"/>
      <c r="BT112" s="136"/>
      <c r="BU112" s="136"/>
      <c r="BV112" s="136"/>
      <c r="BW112" s="136"/>
      <c r="BX112" s="136"/>
      <c r="BY112" s="136"/>
    </row>
    <row r="113" spans="1:77" s="107" customFormat="1" ht="30" customHeight="1">
      <c r="A113" s="220">
        <v>2411120</v>
      </c>
      <c r="B113" s="230" t="s">
        <v>308</v>
      </c>
      <c r="C113" s="231" t="s">
        <v>510</v>
      </c>
      <c r="D113" s="232">
        <v>59997.7</v>
      </c>
      <c r="E113" s="232">
        <v>31659</v>
      </c>
      <c r="F113" s="232">
        <v>4490.6</v>
      </c>
      <c r="G113" s="232">
        <v>23848.1</v>
      </c>
      <c r="H113" s="171">
        <v>2503.3</v>
      </c>
      <c r="I113" s="233"/>
      <c r="J113" s="233">
        <v>62501</v>
      </c>
      <c r="K113" s="111"/>
      <c r="L113" s="110"/>
      <c r="M113" s="110"/>
      <c r="N113" s="110"/>
      <c r="O113" s="110"/>
      <c r="P113" s="110"/>
      <c r="Q113" s="111"/>
      <c r="R113" s="110"/>
      <c r="S113" s="110"/>
      <c r="T113" s="110"/>
      <c r="U113" s="110"/>
      <c r="V113" s="110"/>
      <c r="W113" s="110"/>
      <c r="X113" s="110"/>
      <c r="Y113" s="110"/>
      <c r="Z113" s="110"/>
      <c r="AA113" s="115"/>
      <c r="AB113" s="115"/>
      <c r="AC113" s="113"/>
      <c r="AD113" s="134"/>
      <c r="AE113" s="117"/>
      <c r="AF113" s="135"/>
      <c r="AG113" s="135"/>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36"/>
      <c r="BC113" s="136"/>
      <c r="BD113" s="136"/>
      <c r="BE113" s="136"/>
      <c r="BF113" s="136"/>
      <c r="BG113" s="136"/>
      <c r="BH113" s="136"/>
      <c r="BI113" s="136"/>
      <c r="BJ113" s="136"/>
      <c r="BK113" s="136"/>
      <c r="BL113" s="136"/>
      <c r="BM113" s="136"/>
      <c r="BN113" s="136"/>
      <c r="BO113" s="136"/>
      <c r="BP113" s="136"/>
      <c r="BQ113" s="136"/>
      <c r="BR113" s="136"/>
      <c r="BS113" s="136"/>
      <c r="BT113" s="136"/>
      <c r="BU113" s="136"/>
      <c r="BV113" s="136"/>
      <c r="BW113" s="136"/>
      <c r="BX113" s="136"/>
      <c r="BY113" s="136"/>
    </row>
    <row r="114" spans="1:77" s="107" customFormat="1" ht="30" customHeight="1">
      <c r="A114" s="220">
        <v>2411150</v>
      </c>
      <c r="B114" s="230" t="s">
        <v>414</v>
      </c>
      <c r="C114" s="231" t="s">
        <v>511</v>
      </c>
      <c r="D114" s="232">
        <v>2485</v>
      </c>
      <c r="E114" s="232">
        <v>1300</v>
      </c>
      <c r="F114" s="232">
        <v>107.9</v>
      </c>
      <c r="G114" s="232">
        <v>1077.1</v>
      </c>
      <c r="H114" s="171">
        <v>106.8</v>
      </c>
      <c r="I114" s="233"/>
      <c r="J114" s="233">
        <v>2591.8</v>
      </c>
      <c r="K114" s="111"/>
      <c r="L114" s="110"/>
      <c r="M114" s="110"/>
      <c r="N114" s="110"/>
      <c r="O114" s="110"/>
      <c r="P114" s="110"/>
      <c r="Q114" s="111"/>
      <c r="R114" s="110"/>
      <c r="S114" s="110"/>
      <c r="T114" s="110"/>
      <c r="U114" s="110"/>
      <c r="V114" s="110"/>
      <c r="W114" s="110"/>
      <c r="X114" s="110"/>
      <c r="Y114" s="110"/>
      <c r="Z114" s="110"/>
      <c r="AA114" s="115"/>
      <c r="AB114" s="115"/>
      <c r="AC114" s="113"/>
      <c r="AD114" s="134"/>
      <c r="AE114" s="117"/>
      <c r="AF114" s="135"/>
      <c r="AG114" s="135"/>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36"/>
      <c r="BG114" s="136"/>
      <c r="BH114" s="136"/>
      <c r="BI114" s="136"/>
      <c r="BJ114" s="136"/>
      <c r="BK114" s="136"/>
      <c r="BL114" s="136"/>
      <c r="BM114" s="136"/>
      <c r="BN114" s="136"/>
      <c r="BO114" s="136"/>
      <c r="BP114" s="136"/>
      <c r="BQ114" s="136"/>
      <c r="BR114" s="136"/>
      <c r="BS114" s="136"/>
      <c r="BT114" s="136"/>
      <c r="BU114" s="136"/>
      <c r="BV114" s="136"/>
      <c r="BW114" s="136"/>
      <c r="BX114" s="136"/>
      <c r="BY114" s="136"/>
    </row>
    <row r="115" spans="1:31" ht="17.25" customHeight="1">
      <c r="A115" s="220">
        <v>2414020</v>
      </c>
      <c r="B115" s="219" t="s">
        <v>782</v>
      </c>
      <c r="C115" s="176" t="s">
        <v>158</v>
      </c>
      <c r="D115" s="170">
        <v>108346.9</v>
      </c>
      <c r="E115" s="170"/>
      <c r="F115" s="170"/>
      <c r="G115" s="170">
        <v>108346.9</v>
      </c>
      <c r="H115" s="171"/>
      <c r="I115" s="171"/>
      <c r="J115" s="171">
        <v>108346.9</v>
      </c>
      <c r="K115" s="172"/>
      <c r="L115" s="82"/>
      <c r="M115" s="82"/>
      <c r="N115" s="82"/>
      <c r="O115" s="82"/>
      <c r="P115" s="82"/>
      <c r="Q115" s="172"/>
      <c r="R115" s="82"/>
      <c r="S115" s="82"/>
      <c r="T115" s="82"/>
      <c r="U115" s="82"/>
      <c r="V115" s="82"/>
      <c r="W115" s="82"/>
      <c r="X115" s="82"/>
      <c r="Y115" s="82"/>
      <c r="Z115" s="82"/>
      <c r="AA115" s="20"/>
      <c r="AB115" s="20"/>
      <c r="AC115" s="12"/>
      <c r="AD115" s="100"/>
      <c r="AE115" s="165"/>
    </row>
    <row r="116" spans="1:31" ht="30">
      <c r="A116" s="220">
        <v>2414030</v>
      </c>
      <c r="B116" s="219" t="s">
        <v>783</v>
      </c>
      <c r="C116" s="176" t="s">
        <v>759</v>
      </c>
      <c r="D116" s="170">
        <v>36514.1</v>
      </c>
      <c r="E116" s="170">
        <v>209.4</v>
      </c>
      <c r="F116" s="170">
        <v>22</v>
      </c>
      <c r="G116" s="170">
        <v>36282.7</v>
      </c>
      <c r="H116" s="171">
        <v>299</v>
      </c>
      <c r="I116" s="171">
        <v>299</v>
      </c>
      <c r="J116" s="171">
        <v>36813.1</v>
      </c>
      <c r="K116" s="172"/>
      <c r="L116" s="82"/>
      <c r="M116" s="82"/>
      <c r="N116" s="82"/>
      <c r="O116" s="82"/>
      <c r="P116" s="82"/>
      <c r="Q116" s="172"/>
      <c r="R116" s="82"/>
      <c r="S116" s="82"/>
      <c r="T116" s="82"/>
      <c r="U116" s="82"/>
      <c r="V116" s="82"/>
      <c r="W116" s="82"/>
      <c r="X116" s="82"/>
      <c r="Y116" s="82"/>
      <c r="Z116" s="82"/>
      <c r="AA116" s="20"/>
      <c r="AB116" s="20"/>
      <c r="AC116" s="12"/>
      <c r="AD116" s="100"/>
      <c r="AE116" s="165"/>
    </row>
    <row r="117" spans="1:31" ht="15">
      <c r="A117" s="220">
        <v>2414060</v>
      </c>
      <c r="B117" s="230" t="s">
        <v>305</v>
      </c>
      <c r="C117" s="231" t="s">
        <v>504</v>
      </c>
      <c r="D117" s="170">
        <v>17021.7</v>
      </c>
      <c r="E117" s="170">
        <v>10078.1</v>
      </c>
      <c r="F117" s="170">
        <v>1529.1</v>
      </c>
      <c r="G117" s="170">
        <v>5414.5</v>
      </c>
      <c r="H117" s="171">
        <v>1302.2</v>
      </c>
      <c r="I117" s="171">
        <v>505</v>
      </c>
      <c r="J117" s="171">
        <v>18323.9</v>
      </c>
      <c r="K117" s="172"/>
      <c r="L117" s="82"/>
      <c r="M117" s="82"/>
      <c r="N117" s="82"/>
      <c r="O117" s="82"/>
      <c r="P117" s="82"/>
      <c r="Q117" s="172"/>
      <c r="R117" s="82"/>
      <c r="S117" s="82"/>
      <c r="T117" s="82"/>
      <c r="U117" s="82"/>
      <c r="V117" s="82"/>
      <c r="W117" s="82"/>
      <c r="X117" s="82"/>
      <c r="Y117" s="82"/>
      <c r="Z117" s="82"/>
      <c r="AA117" s="20"/>
      <c r="AB117" s="20"/>
      <c r="AC117" s="12"/>
      <c r="AD117" s="100"/>
      <c r="AE117" s="165"/>
    </row>
    <row r="118" spans="1:31" ht="18" customHeight="1">
      <c r="A118" s="220">
        <v>2414070</v>
      </c>
      <c r="B118" s="230" t="s">
        <v>505</v>
      </c>
      <c r="C118" s="231" t="s">
        <v>506</v>
      </c>
      <c r="D118" s="170">
        <v>13602.7</v>
      </c>
      <c r="E118" s="170">
        <v>6278</v>
      </c>
      <c r="F118" s="170">
        <v>1584.2</v>
      </c>
      <c r="G118" s="170">
        <v>5740.5</v>
      </c>
      <c r="H118" s="171">
        <v>1126.7</v>
      </c>
      <c r="I118" s="171">
        <v>299</v>
      </c>
      <c r="J118" s="171">
        <v>14729.4</v>
      </c>
      <c r="K118" s="172"/>
      <c r="L118" s="82"/>
      <c r="M118" s="82"/>
      <c r="N118" s="82"/>
      <c r="O118" s="82"/>
      <c r="P118" s="82"/>
      <c r="Q118" s="172"/>
      <c r="R118" s="82"/>
      <c r="S118" s="82"/>
      <c r="T118" s="82"/>
      <c r="U118" s="82"/>
      <c r="V118" s="82"/>
      <c r="W118" s="82"/>
      <c r="X118" s="82"/>
      <c r="Y118" s="82"/>
      <c r="Z118" s="82"/>
      <c r="AA118" s="20"/>
      <c r="AB118" s="20"/>
      <c r="AC118" s="12"/>
      <c r="AD118" s="100"/>
      <c r="AE118" s="165"/>
    </row>
    <row r="119" spans="1:31" ht="15">
      <c r="A119" s="220">
        <v>2414090</v>
      </c>
      <c r="B119" s="230" t="s">
        <v>507</v>
      </c>
      <c r="C119" s="231" t="s">
        <v>508</v>
      </c>
      <c r="D119" s="170">
        <v>60.3</v>
      </c>
      <c r="E119" s="170">
        <v>41.1</v>
      </c>
      <c r="F119" s="170"/>
      <c r="G119" s="170">
        <v>19.2</v>
      </c>
      <c r="H119" s="171"/>
      <c r="I119" s="171"/>
      <c r="J119" s="171">
        <v>60.3</v>
      </c>
      <c r="K119" s="172"/>
      <c r="L119" s="82"/>
      <c r="M119" s="82"/>
      <c r="N119" s="82"/>
      <c r="O119" s="82"/>
      <c r="P119" s="82"/>
      <c r="Q119" s="172"/>
      <c r="R119" s="82"/>
      <c r="S119" s="82"/>
      <c r="T119" s="82"/>
      <c r="U119" s="82"/>
      <c r="V119" s="82"/>
      <c r="W119" s="82"/>
      <c r="X119" s="82"/>
      <c r="Y119" s="82"/>
      <c r="Z119" s="82"/>
      <c r="AA119" s="20"/>
      <c r="AB119" s="20"/>
      <c r="AC119" s="12"/>
      <c r="AD119" s="100"/>
      <c r="AE119" s="165"/>
    </row>
    <row r="120" spans="1:31" ht="15">
      <c r="A120" s="220">
        <v>2414110</v>
      </c>
      <c r="B120" s="219" t="s">
        <v>306</v>
      </c>
      <c r="C120" s="188" t="s">
        <v>760</v>
      </c>
      <c r="D120" s="170">
        <v>1990.6</v>
      </c>
      <c r="E120" s="170"/>
      <c r="F120" s="170"/>
      <c r="G120" s="170">
        <v>1990.6</v>
      </c>
      <c r="H120" s="171"/>
      <c r="I120" s="171"/>
      <c r="J120" s="171">
        <v>1990.6</v>
      </c>
      <c r="K120" s="172"/>
      <c r="L120" s="82"/>
      <c r="M120" s="82"/>
      <c r="N120" s="82"/>
      <c r="O120" s="82"/>
      <c r="P120" s="82"/>
      <c r="Q120" s="172"/>
      <c r="R120" s="82"/>
      <c r="S120" s="82"/>
      <c r="T120" s="82"/>
      <c r="U120" s="82"/>
      <c r="V120" s="82"/>
      <c r="W120" s="82"/>
      <c r="X120" s="82"/>
      <c r="Y120" s="82"/>
      <c r="Z120" s="82"/>
      <c r="AA120" s="20"/>
      <c r="AB120" s="20"/>
      <c r="AC120" s="12"/>
      <c r="AD120" s="100"/>
      <c r="AE120" s="165"/>
    </row>
    <row r="121" spans="1:31" ht="17.25" customHeight="1">
      <c r="A121" s="220">
        <v>2414800</v>
      </c>
      <c r="B121" s="219" t="s">
        <v>299</v>
      </c>
      <c r="C121" s="169" t="s">
        <v>656</v>
      </c>
      <c r="D121" s="170">
        <v>2110.7</v>
      </c>
      <c r="E121" s="170">
        <v>524.5</v>
      </c>
      <c r="F121" s="170">
        <v>9</v>
      </c>
      <c r="G121" s="170">
        <v>1577.2</v>
      </c>
      <c r="H121" s="171"/>
      <c r="I121" s="171"/>
      <c r="J121" s="171">
        <v>2110.7</v>
      </c>
      <c r="K121" s="172"/>
      <c r="L121" s="82"/>
      <c r="M121" s="82"/>
      <c r="N121" s="82"/>
      <c r="O121" s="82"/>
      <c r="P121" s="82"/>
      <c r="Q121" s="172"/>
      <c r="R121" s="82"/>
      <c r="S121" s="82"/>
      <c r="T121" s="82"/>
      <c r="U121" s="82"/>
      <c r="V121" s="82"/>
      <c r="W121" s="82"/>
      <c r="X121" s="82"/>
      <c r="Y121" s="82"/>
      <c r="Z121" s="82"/>
      <c r="AA121" s="20"/>
      <c r="AB121" s="20"/>
      <c r="AC121" s="12"/>
      <c r="AD121" s="100"/>
      <c r="AE121" s="165"/>
    </row>
    <row r="122" spans="1:31" ht="15">
      <c r="A122" s="220">
        <v>2416310</v>
      </c>
      <c r="B122" s="219" t="s">
        <v>93</v>
      </c>
      <c r="C122" s="176" t="s">
        <v>80</v>
      </c>
      <c r="D122" s="170"/>
      <c r="E122" s="170"/>
      <c r="F122" s="170"/>
      <c r="G122" s="170"/>
      <c r="H122" s="171">
        <v>4000</v>
      </c>
      <c r="I122" s="171">
        <v>4000</v>
      </c>
      <c r="J122" s="171">
        <v>4000</v>
      </c>
      <c r="K122" s="172"/>
      <c r="L122" s="82"/>
      <c r="M122" s="82"/>
      <c r="N122" s="82"/>
      <c r="O122" s="82"/>
      <c r="P122" s="82"/>
      <c r="Q122" s="172"/>
      <c r="R122" s="82"/>
      <c r="S122" s="82"/>
      <c r="T122" s="82"/>
      <c r="U122" s="82"/>
      <c r="V122" s="82"/>
      <c r="W122" s="82"/>
      <c r="X122" s="82"/>
      <c r="Y122" s="82"/>
      <c r="Z122" s="82"/>
      <c r="AA122" s="20"/>
      <c r="AB122" s="20"/>
      <c r="AC122" s="12"/>
      <c r="AD122" s="100"/>
      <c r="AE122" s="165"/>
    </row>
    <row r="123" spans="1:34" ht="30">
      <c r="A123" s="161" t="s">
        <v>568</v>
      </c>
      <c r="B123" s="219" t="s">
        <v>562</v>
      </c>
      <c r="C123" s="176" t="s">
        <v>563</v>
      </c>
      <c r="D123" s="170"/>
      <c r="E123" s="170"/>
      <c r="F123" s="170"/>
      <c r="G123" s="170"/>
      <c r="H123" s="171">
        <v>2464.3</v>
      </c>
      <c r="I123" s="171">
        <v>2464.3</v>
      </c>
      <c r="J123" s="171">
        <v>2464.3</v>
      </c>
      <c r="K123" s="172"/>
      <c r="L123" s="82"/>
      <c r="M123" s="82"/>
      <c r="N123" s="82"/>
      <c r="O123" s="82"/>
      <c r="P123" s="82"/>
      <c r="Q123" s="172"/>
      <c r="R123" s="82"/>
      <c r="S123" s="82"/>
      <c r="T123" s="82"/>
      <c r="U123" s="82"/>
      <c r="V123" s="82"/>
      <c r="W123" s="82"/>
      <c r="X123" s="82"/>
      <c r="Y123" s="82"/>
      <c r="Z123" s="82"/>
      <c r="AA123" s="20"/>
      <c r="AB123" s="20"/>
      <c r="AC123" s="12"/>
      <c r="AD123" s="100"/>
      <c r="AE123" s="165"/>
      <c r="AF123" s="100"/>
      <c r="AG123" s="100"/>
      <c r="AH123" s="98"/>
    </row>
    <row r="124" spans="1:77" s="11" customFormat="1" ht="33.75" customHeight="1">
      <c r="A124" s="221"/>
      <c r="B124" s="222"/>
      <c r="C124" s="185" t="s">
        <v>52</v>
      </c>
      <c r="D124" s="163">
        <v>6876.4</v>
      </c>
      <c r="E124" s="202">
        <v>0</v>
      </c>
      <c r="F124" s="202">
        <v>0</v>
      </c>
      <c r="G124" s="163">
        <v>6876.4</v>
      </c>
      <c r="H124" s="163">
        <v>60</v>
      </c>
      <c r="I124" s="163">
        <v>60</v>
      </c>
      <c r="J124" s="164">
        <v>6936.4</v>
      </c>
      <c r="K124" s="82"/>
      <c r="L124" s="82"/>
      <c r="M124" s="82"/>
      <c r="N124" s="82"/>
      <c r="O124" s="82"/>
      <c r="P124" s="82"/>
      <c r="Q124" s="82"/>
      <c r="R124" s="82"/>
      <c r="S124" s="82"/>
      <c r="T124" s="82"/>
      <c r="U124" s="82"/>
      <c r="V124" s="82"/>
      <c r="W124" s="82"/>
      <c r="X124" s="82"/>
      <c r="Y124" s="82"/>
      <c r="Z124" s="82"/>
      <c r="AA124" s="12"/>
      <c r="AB124" s="12"/>
      <c r="AC124" s="12"/>
      <c r="AD124" s="100"/>
      <c r="AE124" s="165"/>
      <c r="AF124" s="18"/>
      <c r="AG124" s="18"/>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row>
    <row r="125" spans="1:77" s="11" customFormat="1" ht="15.75" customHeight="1">
      <c r="A125" s="220">
        <v>3017211</v>
      </c>
      <c r="B125" s="219" t="s">
        <v>335</v>
      </c>
      <c r="C125" s="210" t="s">
        <v>410</v>
      </c>
      <c r="D125" s="183">
        <v>1375.9</v>
      </c>
      <c r="E125" s="183"/>
      <c r="F125" s="183"/>
      <c r="G125" s="183">
        <v>1375.9</v>
      </c>
      <c r="H125" s="171"/>
      <c r="I125" s="171"/>
      <c r="J125" s="171">
        <v>1375.9</v>
      </c>
      <c r="K125" s="172"/>
      <c r="L125" s="82"/>
      <c r="M125" s="82"/>
      <c r="N125" s="82"/>
      <c r="O125" s="82"/>
      <c r="P125" s="82"/>
      <c r="Q125" s="172"/>
      <c r="R125" s="82"/>
      <c r="S125" s="82"/>
      <c r="T125" s="82"/>
      <c r="U125" s="82"/>
      <c r="V125" s="82"/>
      <c r="W125" s="82"/>
      <c r="X125" s="82"/>
      <c r="Y125" s="82"/>
      <c r="Z125" s="82"/>
      <c r="AA125" s="12"/>
      <c r="AB125" s="12"/>
      <c r="AC125" s="12"/>
      <c r="AD125" s="100"/>
      <c r="AE125" s="165"/>
      <c r="AF125" s="18"/>
      <c r="AG125" s="18"/>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row>
    <row r="126" spans="1:33" s="11" customFormat="1" ht="15.75">
      <c r="A126" s="453">
        <v>3017212</v>
      </c>
      <c r="B126" s="455" t="s">
        <v>532</v>
      </c>
      <c r="C126" s="210" t="s">
        <v>717</v>
      </c>
      <c r="D126" s="183">
        <v>1490</v>
      </c>
      <c r="E126" s="183"/>
      <c r="F126" s="183"/>
      <c r="G126" s="183">
        <v>1490</v>
      </c>
      <c r="H126" s="171"/>
      <c r="I126" s="183"/>
      <c r="J126" s="171">
        <v>1490</v>
      </c>
      <c r="K126" s="172"/>
      <c r="L126" s="82"/>
      <c r="M126" s="82"/>
      <c r="N126" s="82"/>
      <c r="O126" s="82"/>
      <c r="P126" s="82"/>
      <c r="Q126" s="172"/>
      <c r="R126" s="82"/>
      <c r="S126" s="82"/>
      <c r="T126" s="82"/>
      <c r="U126" s="82"/>
      <c r="V126" s="82"/>
      <c r="W126" s="82"/>
      <c r="X126" s="82"/>
      <c r="Y126" s="82"/>
      <c r="Z126" s="82"/>
      <c r="AA126" s="88"/>
      <c r="AB126" s="12"/>
      <c r="AC126" s="259"/>
      <c r="AD126" s="190"/>
      <c r="AE126" s="189"/>
      <c r="AF126" s="189"/>
      <c r="AG126" s="189"/>
    </row>
    <row r="127" spans="1:33" s="11" customFormat="1" ht="45">
      <c r="A127" s="454"/>
      <c r="B127" s="456"/>
      <c r="C127" s="231" t="s">
        <v>716</v>
      </c>
      <c r="D127" s="183">
        <v>1190</v>
      </c>
      <c r="E127" s="183"/>
      <c r="F127" s="183"/>
      <c r="G127" s="183">
        <v>1190</v>
      </c>
      <c r="H127" s="171"/>
      <c r="I127" s="183"/>
      <c r="J127" s="171">
        <v>1190</v>
      </c>
      <c r="K127" s="172"/>
      <c r="L127" s="82"/>
      <c r="M127" s="82"/>
      <c r="N127" s="82"/>
      <c r="O127" s="82"/>
      <c r="P127" s="82"/>
      <c r="Q127" s="172"/>
      <c r="R127" s="82"/>
      <c r="S127" s="82"/>
      <c r="T127" s="82"/>
      <c r="U127" s="82"/>
      <c r="V127" s="82"/>
      <c r="W127" s="82"/>
      <c r="X127" s="82"/>
      <c r="Y127" s="82"/>
      <c r="Z127" s="82"/>
      <c r="AA127" s="88"/>
      <c r="AB127" s="12"/>
      <c r="AC127" s="259"/>
      <c r="AD127" s="190"/>
      <c r="AE127" s="189"/>
      <c r="AF127" s="189"/>
      <c r="AG127" s="189"/>
    </row>
    <row r="128" spans="1:31" ht="15">
      <c r="A128" s="220">
        <v>3017213</v>
      </c>
      <c r="B128" s="219" t="s">
        <v>307</v>
      </c>
      <c r="C128" s="176" t="s">
        <v>411</v>
      </c>
      <c r="D128" s="183">
        <v>562.2</v>
      </c>
      <c r="E128" s="170"/>
      <c r="F128" s="170"/>
      <c r="G128" s="170">
        <v>562.2</v>
      </c>
      <c r="H128" s="171"/>
      <c r="I128" s="171"/>
      <c r="J128" s="171">
        <v>562.2</v>
      </c>
      <c r="K128" s="172"/>
      <c r="L128" s="82"/>
      <c r="M128" s="82"/>
      <c r="N128" s="82"/>
      <c r="O128" s="82"/>
      <c r="P128" s="82"/>
      <c r="Q128" s="172"/>
      <c r="R128" s="82"/>
      <c r="S128" s="82"/>
      <c r="T128" s="82"/>
      <c r="U128" s="82"/>
      <c r="V128" s="82"/>
      <c r="W128" s="82"/>
      <c r="X128" s="82"/>
      <c r="Y128" s="82"/>
      <c r="Z128" s="82"/>
      <c r="AA128" s="20"/>
      <c r="AB128" s="20"/>
      <c r="AC128" s="12"/>
      <c r="AD128" s="100"/>
      <c r="AE128" s="165"/>
    </row>
    <row r="129" spans="1:31" ht="15">
      <c r="A129" s="220">
        <v>3017320</v>
      </c>
      <c r="B129" s="219" t="s">
        <v>301</v>
      </c>
      <c r="C129" s="176" t="s">
        <v>41</v>
      </c>
      <c r="D129" s="170">
        <v>1350</v>
      </c>
      <c r="E129" s="181"/>
      <c r="F129" s="181"/>
      <c r="G129" s="170">
        <v>1350</v>
      </c>
      <c r="H129" s="182"/>
      <c r="I129" s="182"/>
      <c r="J129" s="171">
        <v>1350</v>
      </c>
      <c r="K129" s="172"/>
      <c r="L129" s="82"/>
      <c r="M129" s="82"/>
      <c r="N129" s="82"/>
      <c r="O129" s="82"/>
      <c r="P129" s="82"/>
      <c r="Q129" s="172"/>
      <c r="R129" s="82"/>
      <c r="S129" s="82"/>
      <c r="T129" s="82"/>
      <c r="U129" s="82"/>
      <c r="V129" s="82"/>
      <c r="W129" s="82"/>
      <c r="X129" s="82"/>
      <c r="Y129" s="82"/>
      <c r="Z129" s="82"/>
      <c r="AA129" s="20"/>
      <c r="AB129" s="20"/>
      <c r="AC129" s="12"/>
      <c r="AD129" s="100"/>
      <c r="AE129" s="165"/>
    </row>
    <row r="130" spans="1:34" ht="30">
      <c r="A130" s="161" t="s">
        <v>378</v>
      </c>
      <c r="B130" s="219" t="s">
        <v>562</v>
      </c>
      <c r="C130" s="176" t="s">
        <v>563</v>
      </c>
      <c r="D130" s="170">
        <v>1908.3</v>
      </c>
      <c r="E130" s="170"/>
      <c r="F130" s="170"/>
      <c r="G130" s="170">
        <v>1908.3</v>
      </c>
      <c r="H130" s="171">
        <v>60</v>
      </c>
      <c r="I130" s="171">
        <v>60</v>
      </c>
      <c r="J130" s="171">
        <v>1968.3</v>
      </c>
      <c r="K130" s="172"/>
      <c r="L130" s="82"/>
      <c r="M130" s="82"/>
      <c r="N130" s="82"/>
      <c r="O130" s="82"/>
      <c r="P130" s="82"/>
      <c r="Q130" s="172"/>
      <c r="R130" s="82"/>
      <c r="S130" s="82"/>
      <c r="T130" s="82"/>
      <c r="U130" s="82"/>
      <c r="V130" s="82"/>
      <c r="W130" s="82"/>
      <c r="X130" s="82"/>
      <c r="Y130" s="82"/>
      <c r="Z130" s="82"/>
      <c r="AA130" s="20"/>
      <c r="AB130" s="20"/>
      <c r="AC130" s="12"/>
      <c r="AD130" s="100"/>
      <c r="AE130" s="165"/>
      <c r="AF130" s="100"/>
      <c r="AG130" s="100"/>
      <c r="AH130" s="98"/>
    </row>
    <row r="131" spans="1:31" ht="15">
      <c r="A131" s="257">
        <v>3018060</v>
      </c>
      <c r="B131" s="219" t="s">
        <v>302</v>
      </c>
      <c r="C131" s="144" t="s">
        <v>742</v>
      </c>
      <c r="D131" s="183">
        <v>190</v>
      </c>
      <c r="E131" s="170"/>
      <c r="F131" s="170"/>
      <c r="G131" s="170">
        <v>190</v>
      </c>
      <c r="H131" s="171"/>
      <c r="I131" s="171"/>
      <c r="J131" s="171">
        <v>190</v>
      </c>
      <c r="K131" s="172"/>
      <c r="L131" s="82"/>
      <c r="M131" s="82"/>
      <c r="N131" s="82"/>
      <c r="O131" s="82"/>
      <c r="P131" s="82"/>
      <c r="Q131" s="172"/>
      <c r="R131" s="82"/>
      <c r="S131" s="82"/>
      <c r="T131" s="82"/>
      <c r="U131" s="82"/>
      <c r="V131" s="82"/>
      <c r="W131" s="82"/>
      <c r="X131" s="82"/>
      <c r="Y131" s="82"/>
      <c r="Z131" s="82"/>
      <c r="AA131" s="20"/>
      <c r="AB131" s="20"/>
      <c r="AC131" s="12"/>
      <c r="AD131" s="100"/>
      <c r="AE131" s="165"/>
    </row>
    <row r="132" spans="1:77" s="11" customFormat="1" ht="37.5" customHeight="1">
      <c r="A132" s="221"/>
      <c r="B132" s="222"/>
      <c r="C132" s="185" t="s">
        <v>321</v>
      </c>
      <c r="D132" s="163">
        <v>86749.3</v>
      </c>
      <c r="E132" s="163">
        <v>24827.7</v>
      </c>
      <c r="F132" s="163">
        <v>2715.8</v>
      </c>
      <c r="G132" s="163">
        <v>59205.8</v>
      </c>
      <c r="H132" s="163">
        <v>20</v>
      </c>
      <c r="I132" s="163">
        <v>0</v>
      </c>
      <c r="J132" s="164">
        <v>86769.3</v>
      </c>
      <c r="K132" s="82"/>
      <c r="L132" s="82"/>
      <c r="M132" s="82"/>
      <c r="N132" s="82"/>
      <c r="O132" s="82"/>
      <c r="P132" s="82"/>
      <c r="Q132" s="82"/>
      <c r="R132" s="82"/>
      <c r="S132" s="82"/>
      <c r="T132" s="82"/>
      <c r="U132" s="82"/>
      <c r="V132" s="82"/>
      <c r="W132" s="82"/>
      <c r="X132" s="82"/>
      <c r="Y132" s="82"/>
      <c r="Z132" s="82"/>
      <c r="AA132" s="12"/>
      <c r="AB132" s="12"/>
      <c r="AC132" s="12"/>
      <c r="AD132" s="100"/>
      <c r="AE132" s="165"/>
      <c r="AF132" s="18"/>
      <c r="AG132" s="18"/>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row>
    <row r="133" spans="1:77" s="107" customFormat="1" ht="30">
      <c r="A133" s="220">
        <v>1311120</v>
      </c>
      <c r="B133" s="219" t="s">
        <v>308</v>
      </c>
      <c r="C133" s="169" t="s">
        <v>252</v>
      </c>
      <c r="D133" s="170">
        <v>22197.9</v>
      </c>
      <c r="E133" s="170">
        <v>6993.8</v>
      </c>
      <c r="F133" s="170">
        <v>2016.9</v>
      </c>
      <c r="G133" s="170">
        <v>13187.2</v>
      </c>
      <c r="H133" s="170"/>
      <c r="I133" s="170"/>
      <c r="J133" s="170">
        <v>22197.9</v>
      </c>
      <c r="K133" s="111"/>
      <c r="L133" s="110"/>
      <c r="M133" s="110"/>
      <c r="N133" s="110"/>
      <c r="O133" s="110"/>
      <c r="P133" s="110"/>
      <c r="Q133" s="111"/>
      <c r="R133" s="110"/>
      <c r="S133" s="110"/>
      <c r="T133" s="110"/>
      <c r="U133" s="110"/>
      <c r="V133" s="110"/>
      <c r="W133" s="110"/>
      <c r="X133" s="110"/>
      <c r="Y133" s="110"/>
      <c r="Z133" s="110"/>
      <c r="AA133" s="115"/>
      <c r="AB133" s="115"/>
      <c r="AC133" s="113"/>
      <c r="AD133" s="134"/>
      <c r="AE133" s="117"/>
      <c r="AF133" s="135"/>
      <c r="AG133" s="135"/>
      <c r="AH133" s="136"/>
      <c r="AI133" s="136"/>
      <c r="AJ133" s="136"/>
      <c r="AK133" s="136"/>
      <c r="AL133" s="136"/>
      <c r="AM133" s="136"/>
      <c r="AN133" s="136"/>
      <c r="AO133" s="136"/>
      <c r="AP133" s="136"/>
      <c r="AQ133" s="136"/>
      <c r="AR133" s="136"/>
      <c r="AS133" s="136"/>
      <c r="AT133" s="136"/>
      <c r="AU133" s="136"/>
      <c r="AV133" s="136"/>
      <c r="AW133" s="136"/>
      <c r="AX133" s="136"/>
      <c r="AY133" s="136"/>
      <c r="AZ133" s="136"/>
      <c r="BA133" s="136"/>
      <c r="BB133" s="136"/>
      <c r="BC133" s="136"/>
      <c r="BD133" s="136"/>
      <c r="BE133" s="136"/>
      <c r="BF133" s="136"/>
      <c r="BG133" s="136"/>
      <c r="BH133" s="136"/>
      <c r="BI133" s="136"/>
      <c r="BJ133" s="136"/>
      <c r="BK133" s="136"/>
      <c r="BL133" s="136"/>
      <c r="BM133" s="136"/>
      <c r="BN133" s="136"/>
      <c r="BO133" s="136"/>
      <c r="BP133" s="136"/>
      <c r="BQ133" s="136"/>
      <c r="BR133" s="136"/>
      <c r="BS133" s="136"/>
      <c r="BT133" s="136"/>
      <c r="BU133" s="136"/>
      <c r="BV133" s="136"/>
      <c r="BW133" s="136"/>
      <c r="BX133" s="136"/>
      <c r="BY133" s="136"/>
    </row>
    <row r="134" spans="1:31" ht="15">
      <c r="A134" s="220">
        <v>1312130</v>
      </c>
      <c r="B134" s="219" t="s">
        <v>300</v>
      </c>
      <c r="C134" s="169" t="s">
        <v>280</v>
      </c>
      <c r="D134" s="170">
        <v>2372.5</v>
      </c>
      <c r="E134" s="170">
        <v>1361.8</v>
      </c>
      <c r="F134" s="170">
        <v>149.4</v>
      </c>
      <c r="G134" s="170">
        <v>861.3</v>
      </c>
      <c r="H134" s="171">
        <v>20</v>
      </c>
      <c r="I134" s="171"/>
      <c r="J134" s="171">
        <v>2392.5</v>
      </c>
      <c r="K134" s="172"/>
      <c r="L134" s="82"/>
      <c r="M134" s="82"/>
      <c r="N134" s="82"/>
      <c r="O134" s="82"/>
      <c r="P134" s="82"/>
      <c r="Q134" s="172"/>
      <c r="R134" s="82"/>
      <c r="S134" s="82"/>
      <c r="T134" s="82"/>
      <c r="U134" s="82"/>
      <c r="V134" s="82"/>
      <c r="W134" s="82"/>
      <c r="X134" s="82"/>
      <c r="Y134" s="82"/>
      <c r="Z134" s="82"/>
      <c r="AA134" s="20"/>
      <c r="AB134" s="20"/>
      <c r="AC134" s="12"/>
      <c r="AD134" s="100"/>
      <c r="AE134" s="165"/>
    </row>
    <row r="135" spans="1:31" ht="15">
      <c r="A135" s="220">
        <v>1315010</v>
      </c>
      <c r="B135" s="219" t="s">
        <v>412</v>
      </c>
      <c r="C135" s="188" t="s">
        <v>231</v>
      </c>
      <c r="D135" s="170">
        <v>21457.7</v>
      </c>
      <c r="E135" s="170">
        <v>0</v>
      </c>
      <c r="F135" s="170">
        <v>0</v>
      </c>
      <c r="G135" s="170">
        <v>21457.7</v>
      </c>
      <c r="H135" s="171">
        <v>0</v>
      </c>
      <c r="I135" s="171">
        <v>0</v>
      </c>
      <c r="J135" s="171">
        <v>21457.7</v>
      </c>
      <c r="K135" s="172"/>
      <c r="L135" s="82"/>
      <c r="M135" s="82"/>
      <c r="N135" s="82"/>
      <c r="O135" s="82"/>
      <c r="P135" s="82"/>
      <c r="Q135" s="172"/>
      <c r="R135" s="82"/>
      <c r="S135" s="82"/>
      <c r="T135" s="82"/>
      <c r="U135" s="82"/>
      <c r="V135" s="82"/>
      <c r="W135" s="82"/>
      <c r="X135" s="82"/>
      <c r="Y135" s="82"/>
      <c r="Z135" s="82"/>
      <c r="AA135" s="20"/>
      <c r="AB135" s="20"/>
      <c r="AC135" s="12"/>
      <c r="AD135" s="100"/>
      <c r="AE135" s="165"/>
    </row>
    <row r="136" spans="1:77" s="107" customFormat="1" ht="45">
      <c r="A136" s="220" t="s">
        <v>232</v>
      </c>
      <c r="B136" s="219" t="s">
        <v>233</v>
      </c>
      <c r="C136" s="229" t="s">
        <v>226</v>
      </c>
      <c r="D136" s="170">
        <v>32886.9</v>
      </c>
      <c r="E136" s="170">
        <v>13572.8</v>
      </c>
      <c r="F136" s="170">
        <v>414.8</v>
      </c>
      <c r="G136" s="170">
        <v>18899.3</v>
      </c>
      <c r="H136" s="171">
        <v>0</v>
      </c>
      <c r="I136" s="171">
        <v>0</v>
      </c>
      <c r="J136" s="171">
        <v>32886.9</v>
      </c>
      <c r="K136" s="111"/>
      <c r="L136" s="110"/>
      <c r="M136" s="110"/>
      <c r="N136" s="110"/>
      <c r="O136" s="110"/>
      <c r="P136" s="110"/>
      <c r="Q136" s="111"/>
      <c r="R136" s="110"/>
      <c r="S136" s="110"/>
      <c r="T136" s="110"/>
      <c r="U136" s="110"/>
      <c r="V136" s="110"/>
      <c r="W136" s="110"/>
      <c r="X136" s="110"/>
      <c r="Y136" s="110"/>
      <c r="Z136" s="110"/>
      <c r="AA136" s="115"/>
      <c r="AB136" s="115"/>
      <c r="AC136" s="113"/>
      <c r="AD136" s="134"/>
      <c r="AE136" s="117"/>
      <c r="AF136" s="135"/>
      <c r="AG136" s="135"/>
      <c r="AH136" s="136"/>
      <c r="AI136" s="136"/>
      <c r="AJ136" s="136"/>
      <c r="AK136" s="136"/>
      <c r="AL136" s="136"/>
      <c r="AM136" s="136"/>
      <c r="AN136" s="136"/>
      <c r="AO136" s="136"/>
      <c r="AP136" s="136"/>
      <c r="AQ136" s="136"/>
      <c r="AR136" s="136"/>
      <c r="AS136" s="136"/>
      <c r="AT136" s="136"/>
      <c r="AU136" s="136"/>
      <c r="AV136" s="136"/>
      <c r="AW136" s="136"/>
      <c r="AX136" s="136"/>
      <c r="AY136" s="136"/>
      <c r="AZ136" s="136"/>
      <c r="BA136" s="136"/>
      <c r="BB136" s="136"/>
      <c r="BC136" s="136"/>
      <c r="BD136" s="136"/>
      <c r="BE136" s="136"/>
      <c r="BF136" s="136"/>
      <c r="BG136" s="136"/>
      <c r="BH136" s="136"/>
      <c r="BI136" s="136"/>
      <c r="BJ136" s="136"/>
      <c r="BK136" s="136"/>
      <c r="BL136" s="136"/>
      <c r="BM136" s="136"/>
      <c r="BN136" s="136"/>
      <c r="BO136" s="136"/>
      <c r="BP136" s="136"/>
      <c r="BQ136" s="136"/>
      <c r="BR136" s="136"/>
      <c r="BS136" s="136"/>
      <c r="BT136" s="136"/>
      <c r="BU136" s="136"/>
      <c r="BV136" s="136"/>
      <c r="BW136" s="136"/>
      <c r="BX136" s="136"/>
      <c r="BY136" s="136"/>
    </row>
    <row r="137" spans="1:31" ht="15">
      <c r="A137" s="220">
        <v>1315030</v>
      </c>
      <c r="B137" s="219" t="s">
        <v>273</v>
      </c>
      <c r="C137" s="188" t="s">
        <v>524</v>
      </c>
      <c r="D137" s="170">
        <v>1095.2</v>
      </c>
      <c r="E137" s="170">
        <v>0</v>
      </c>
      <c r="F137" s="170">
        <v>0</v>
      </c>
      <c r="G137" s="170">
        <v>1095.2</v>
      </c>
      <c r="H137" s="171">
        <v>0</v>
      </c>
      <c r="I137" s="171">
        <v>0</v>
      </c>
      <c r="J137" s="171">
        <v>1095.2</v>
      </c>
      <c r="K137" s="172"/>
      <c r="L137" s="82"/>
      <c r="M137" s="82"/>
      <c r="N137" s="82"/>
      <c r="O137" s="82"/>
      <c r="P137" s="82"/>
      <c r="Q137" s="172"/>
      <c r="R137" s="82"/>
      <c r="S137" s="82"/>
      <c r="T137" s="82"/>
      <c r="U137" s="82"/>
      <c r="V137" s="82"/>
      <c r="W137" s="82"/>
      <c r="X137" s="82"/>
      <c r="Y137" s="82"/>
      <c r="Z137" s="82"/>
      <c r="AA137" s="20"/>
      <c r="AB137" s="20"/>
      <c r="AC137" s="12"/>
      <c r="AD137" s="100"/>
      <c r="AE137" s="165"/>
    </row>
    <row r="138" spans="1:77" s="107" customFormat="1" ht="30">
      <c r="A138" s="220">
        <v>1315040</v>
      </c>
      <c r="B138" s="219" t="s">
        <v>526</v>
      </c>
      <c r="C138" s="188" t="s">
        <v>525</v>
      </c>
      <c r="D138" s="170">
        <v>2947.1</v>
      </c>
      <c r="E138" s="170">
        <v>1721.9</v>
      </c>
      <c r="F138" s="170">
        <v>29.4</v>
      </c>
      <c r="G138" s="170">
        <v>1195.8</v>
      </c>
      <c r="H138" s="171">
        <v>0</v>
      </c>
      <c r="I138" s="171">
        <v>0</v>
      </c>
      <c r="J138" s="171">
        <v>2947.1</v>
      </c>
      <c r="K138" s="111"/>
      <c r="L138" s="110"/>
      <c r="M138" s="110"/>
      <c r="N138" s="110"/>
      <c r="O138" s="110"/>
      <c r="P138" s="110"/>
      <c r="Q138" s="111"/>
      <c r="R138" s="110"/>
      <c r="S138" s="110"/>
      <c r="T138" s="110"/>
      <c r="U138" s="110"/>
      <c r="V138" s="110"/>
      <c r="W138" s="110"/>
      <c r="X138" s="110"/>
      <c r="Y138" s="110"/>
      <c r="Z138" s="110"/>
      <c r="AA138" s="115"/>
      <c r="AB138" s="115"/>
      <c r="AC138" s="113"/>
      <c r="AD138" s="134"/>
      <c r="AE138" s="117"/>
      <c r="AF138" s="135"/>
      <c r="AG138" s="135"/>
      <c r="AH138" s="136"/>
      <c r="AI138" s="136"/>
      <c r="AJ138" s="136"/>
      <c r="AK138" s="136"/>
      <c r="AL138" s="136"/>
      <c r="AM138" s="136"/>
      <c r="AN138" s="136"/>
      <c r="AO138" s="136"/>
      <c r="AP138" s="136"/>
      <c r="AQ138" s="136"/>
      <c r="AR138" s="136"/>
      <c r="AS138" s="136"/>
      <c r="AT138" s="136"/>
      <c r="AU138" s="136"/>
      <c r="AV138" s="136"/>
      <c r="AW138" s="136"/>
      <c r="AX138" s="136"/>
      <c r="AY138" s="136"/>
      <c r="AZ138" s="136"/>
      <c r="BA138" s="136"/>
      <c r="BB138" s="136"/>
      <c r="BC138" s="136"/>
      <c r="BD138" s="136"/>
      <c r="BE138" s="136"/>
      <c r="BF138" s="136"/>
      <c r="BG138" s="136"/>
      <c r="BH138" s="136"/>
      <c r="BI138" s="136"/>
      <c r="BJ138" s="136"/>
      <c r="BK138" s="136"/>
      <c r="BL138" s="136"/>
      <c r="BM138" s="136"/>
      <c r="BN138" s="136"/>
      <c r="BO138" s="136"/>
      <c r="BP138" s="136"/>
      <c r="BQ138" s="136"/>
      <c r="BR138" s="136"/>
      <c r="BS138" s="136"/>
      <c r="BT138" s="136"/>
      <c r="BU138" s="136"/>
      <c r="BV138" s="136"/>
      <c r="BW138" s="136"/>
      <c r="BX138" s="136"/>
      <c r="BY138" s="136"/>
    </row>
    <row r="139" spans="1:77" s="107" customFormat="1" ht="30">
      <c r="A139" s="220">
        <v>1315060</v>
      </c>
      <c r="B139" s="219" t="s">
        <v>272</v>
      </c>
      <c r="C139" s="188" t="s">
        <v>527</v>
      </c>
      <c r="D139" s="170">
        <v>1032.5</v>
      </c>
      <c r="E139" s="170">
        <v>538.3</v>
      </c>
      <c r="F139" s="170">
        <v>66.1</v>
      </c>
      <c r="G139" s="170">
        <v>483.3</v>
      </c>
      <c r="H139" s="171"/>
      <c r="I139" s="171"/>
      <c r="J139" s="171">
        <v>1032.5</v>
      </c>
      <c r="K139" s="111"/>
      <c r="L139" s="110"/>
      <c r="M139" s="110"/>
      <c r="N139" s="110"/>
      <c r="O139" s="110"/>
      <c r="P139" s="110"/>
      <c r="Q139" s="111"/>
      <c r="R139" s="110"/>
      <c r="S139" s="110"/>
      <c r="T139" s="110"/>
      <c r="U139" s="110"/>
      <c r="V139" s="110"/>
      <c r="W139" s="110"/>
      <c r="X139" s="110"/>
      <c r="Y139" s="110"/>
      <c r="Z139" s="110"/>
      <c r="AA139" s="115"/>
      <c r="AB139" s="115"/>
      <c r="AC139" s="113"/>
      <c r="AD139" s="134"/>
      <c r="AE139" s="117"/>
      <c r="AF139" s="135"/>
      <c r="AG139" s="135"/>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36"/>
      <c r="BC139" s="136"/>
      <c r="BD139" s="136"/>
      <c r="BE139" s="136"/>
      <c r="BF139" s="136"/>
      <c r="BG139" s="136"/>
      <c r="BH139" s="136"/>
      <c r="BI139" s="136"/>
      <c r="BJ139" s="136"/>
      <c r="BK139" s="136"/>
      <c r="BL139" s="136"/>
      <c r="BM139" s="136"/>
      <c r="BN139" s="136"/>
      <c r="BO139" s="136"/>
      <c r="BP139" s="136"/>
      <c r="BQ139" s="136"/>
      <c r="BR139" s="136"/>
      <c r="BS139" s="136"/>
      <c r="BT139" s="136"/>
      <c r="BU139" s="136"/>
      <c r="BV139" s="136"/>
      <c r="BW139" s="136"/>
      <c r="BX139" s="136"/>
      <c r="BY139" s="136"/>
    </row>
    <row r="140" spans="1:77" s="107" customFormat="1" ht="15">
      <c r="A140" s="220">
        <v>1315100</v>
      </c>
      <c r="B140" s="219" t="s">
        <v>287</v>
      </c>
      <c r="C140" s="188" t="s">
        <v>152</v>
      </c>
      <c r="D140" s="170">
        <v>2699.4</v>
      </c>
      <c r="E140" s="170">
        <v>639.1</v>
      </c>
      <c r="F140" s="170">
        <v>39.2</v>
      </c>
      <c r="G140" s="170">
        <v>2026</v>
      </c>
      <c r="H140" s="171"/>
      <c r="I140" s="171"/>
      <c r="J140" s="171">
        <v>2699.4</v>
      </c>
      <c r="K140" s="111"/>
      <c r="L140" s="110"/>
      <c r="M140" s="110"/>
      <c r="N140" s="110"/>
      <c r="O140" s="110"/>
      <c r="P140" s="110"/>
      <c r="Q140" s="111"/>
      <c r="R140" s="110"/>
      <c r="S140" s="110"/>
      <c r="T140" s="110"/>
      <c r="U140" s="110"/>
      <c r="V140" s="110"/>
      <c r="W140" s="110"/>
      <c r="X140" s="110"/>
      <c r="Y140" s="110"/>
      <c r="Z140" s="110"/>
      <c r="AA140" s="115"/>
      <c r="AB140" s="115"/>
      <c r="AC140" s="113"/>
      <c r="AD140" s="134"/>
      <c r="AE140" s="117"/>
      <c r="AF140" s="135"/>
      <c r="AG140" s="135"/>
      <c r="AH140" s="136"/>
      <c r="AI140" s="136"/>
      <c r="AJ140" s="136"/>
      <c r="AK140" s="136"/>
      <c r="AL140" s="136"/>
      <c r="AM140" s="136"/>
      <c r="AN140" s="136"/>
      <c r="AO140" s="136"/>
      <c r="AP140" s="136"/>
      <c r="AQ140" s="136"/>
      <c r="AR140" s="136"/>
      <c r="AS140" s="136"/>
      <c r="AT140" s="136"/>
      <c r="AU140" s="136"/>
      <c r="AV140" s="136"/>
      <c r="AW140" s="136"/>
      <c r="AX140" s="136"/>
      <c r="AY140" s="136"/>
      <c r="AZ140" s="136"/>
      <c r="BA140" s="136"/>
      <c r="BB140" s="136"/>
      <c r="BC140" s="136"/>
      <c r="BD140" s="136"/>
      <c r="BE140" s="136"/>
      <c r="BF140" s="136"/>
      <c r="BG140" s="136"/>
      <c r="BH140" s="136"/>
      <c r="BI140" s="136"/>
      <c r="BJ140" s="136"/>
      <c r="BK140" s="136"/>
      <c r="BL140" s="136"/>
      <c r="BM140" s="136"/>
      <c r="BN140" s="136"/>
      <c r="BO140" s="136"/>
      <c r="BP140" s="136"/>
      <c r="BQ140" s="136"/>
      <c r="BR140" s="136"/>
      <c r="BS140" s="136"/>
      <c r="BT140" s="136"/>
      <c r="BU140" s="136"/>
      <c r="BV140" s="136"/>
      <c r="BW140" s="136"/>
      <c r="BX140" s="136"/>
      <c r="BY140" s="136"/>
    </row>
    <row r="141" spans="1:31" ht="19.5" customHeight="1">
      <c r="A141" s="220"/>
      <c r="B141" s="219"/>
      <c r="C141" s="204" t="s">
        <v>813</v>
      </c>
      <c r="D141" s="202">
        <v>0</v>
      </c>
      <c r="E141" s="202">
        <v>0</v>
      </c>
      <c r="F141" s="202">
        <v>0</v>
      </c>
      <c r="G141" s="202">
        <v>0</v>
      </c>
      <c r="H141" s="163">
        <v>383290.4</v>
      </c>
      <c r="I141" s="163">
        <v>336493.9</v>
      </c>
      <c r="J141" s="164">
        <v>383290.4</v>
      </c>
      <c r="K141" s="82"/>
      <c r="L141" s="82"/>
      <c r="M141" s="82"/>
      <c r="N141" s="82"/>
      <c r="O141" s="82"/>
      <c r="P141" s="82"/>
      <c r="Q141" s="82"/>
      <c r="R141" s="82"/>
      <c r="S141" s="82"/>
      <c r="T141" s="82"/>
      <c r="U141" s="82"/>
      <c r="V141" s="82"/>
      <c r="W141" s="82"/>
      <c r="X141" s="82"/>
      <c r="Y141" s="82"/>
      <c r="Z141" s="82"/>
      <c r="AA141" s="12"/>
      <c r="AB141" s="12"/>
      <c r="AC141" s="12"/>
      <c r="AD141" s="100"/>
      <c r="AE141" s="165"/>
    </row>
    <row r="142" spans="1:32" ht="30" customHeight="1">
      <c r="A142" s="161" t="s">
        <v>255</v>
      </c>
      <c r="B142" s="161" t="s">
        <v>312</v>
      </c>
      <c r="C142" s="169" t="s">
        <v>350</v>
      </c>
      <c r="D142" s="170"/>
      <c r="E142" s="170"/>
      <c r="F142" s="170"/>
      <c r="G142" s="170"/>
      <c r="H142" s="171">
        <v>2013.3</v>
      </c>
      <c r="I142" s="171">
        <v>2013.3</v>
      </c>
      <c r="J142" s="171">
        <v>2013.3</v>
      </c>
      <c r="K142" s="172"/>
      <c r="L142" s="82"/>
      <c r="M142" s="82"/>
      <c r="N142" s="82"/>
      <c r="O142" s="82"/>
      <c r="P142" s="82"/>
      <c r="Q142" s="172"/>
      <c r="R142" s="82"/>
      <c r="S142" s="82"/>
      <c r="T142" s="82"/>
      <c r="U142" s="82"/>
      <c r="V142" s="82"/>
      <c r="W142" s="82"/>
      <c r="X142" s="82"/>
      <c r="Y142" s="82"/>
      <c r="Z142" s="82"/>
      <c r="AA142" s="20"/>
      <c r="AB142" s="20"/>
      <c r="AC142" s="12"/>
      <c r="AD142" s="100"/>
      <c r="AE142" s="165"/>
      <c r="AF142" s="100"/>
    </row>
    <row r="143" spans="1:31" ht="15" hidden="1">
      <c r="A143" s="220">
        <v>4715060</v>
      </c>
      <c r="B143" s="219" t="s">
        <v>358</v>
      </c>
      <c r="C143" s="176" t="s">
        <v>360</v>
      </c>
      <c r="D143" s="202"/>
      <c r="E143" s="202"/>
      <c r="F143" s="202"/>
      <c r="G143" s="202"/>
      <c r="H143" s="170"/>
      <c r="I143" s="170">
        <v>0</v>
      </c>
      <c r="J143" s="171">
        <v>0</v>
      </c>
      <c r="K143" s="82"/>
      <c r="L143" s="82"/>
      <c r="M143" s="82"/>
      <c r="N143" s="82"/>
      <c r="O143" s="82"/>
      <c r="P143" s="82"/>
      <c r="Q143" s="82"/>
      <c r="R143" s="82"/>
      <c r="S143" s="82"/>
      <c r="T143" s="82"/>
      <c r="U143" s="82"/>
      <c r="V143" s="82"/>
      <c r="W143" s="82"/>
      <c r="X143" s="82"/>
      <c r="Y143" s="82"/>
      <c r="Z143" s="82"/>
      <c r="AA143" s="12"/>
      <c r="AB143" s="12"/>
      <c r="AC143" s="12"/>
      <c r="AD143" s="100"/>
      <c r="AE143" s="165"/>
    </row>
    <row r="144" spans="1:10" s="108" customFormat="1" ht="30">
      <c r="A144" s="453">
        <v>4715070</v>
      </c>
      <c r="B144" s="419" t="s">
        <v>403</v>
      </c>
      <c r="C144" s="176" t="s">
        <v>630</v>
      </c>
      <c r="D144" s="183"/>
      <c r="E144" s="170"/>
      <c r="F144" s="170"/>
      <c r="G144" s="170"/>
      <c r="H144" s="170">
        <v>8826.1</v>
      </c>
      <c r="I144" s="170">
        <v>8826.1</v>
      </c>
      <c r="J144" s="171">
        <v>8826.1</v>
      </c>
    </row>
    <row r="145" spans="1:77" ht="43.5" customHeight="1">
      <c r="A145" s="454"/>
      <c r="B145" s="420"/>
      <c r="C145" s="176" t="s">
        <v>625</v>
      </c>
      <c r="D145" s="183"/>
      <c r="E145" s="181"/>
      <c r="F145" s="181"/>
      <c r="G145" s="205"/>
      <c r="H145" s="170">
        <v>5705.4</v>
      </c>
      <c r="I145" s="170">
        <v>5705.4</v>
      </c>
      <c r="J145" s="171">
        <v>5705.4</v>
      </c>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row>
    <row r="146" spans="1:31" ht="18" customHeight="1">
      <c r="A146" s="453">
        <v>4716310</v>
      </c>
      <c r="B146" s="455" t="s">
        <v>93</v>
      </c>
      <c r="C146" s="176" t="s">
        <v>274</v>
      </c>
      <c r="D146" s="181">
        <v>0</v>
      </c>
      <c r="E146" s="181"/>
      <c r="F146" s="181"/>
      <c r="G146" s="181"/>
      <c r="H146" s="171">
        <v>220055.5</v>
      </c>
      <c r="I146" s="171">
        <v>220055.5</v>
      </c>
      <c r="J146" s="171">
        <v>220055.5</v>
      </c>
      <c r="K146" s="172"/>
      <c r="L146" s="82"/>
      <c r="M146" s="82"/>
      <c r="N146" s="82"/>
      <c r="O146" s="82"/>
      <c r="P146" s="82"/>
      <c r="Q146" s="172"/>
      <c r="R146" s="82"/>
      <c r="S146" s="82"/>
      <c r="T146" s="82"/>
      <c r="U146" s="82"/>
      <c r="V146" s="82"/>
      <c r="W146" s="82"/>
      <c r="X146" s="82"/>
      <c r="Y146" s="82"/>
      <c r="Z146" s="82"/>
      <c r="AA146" s="20"/>
      <c r="AB146" s="20"/>
      <c r="AC146" s="20"/>
      <c r="AD146" s="100"/>
      <c r="AE146" s="241"/>
    </row>
    <row r="147" spans="1:31" ht="71.25" customHeight="1">
      <c r="A147" s="457"/>
      <c r="B147" s="421"/>
      <c r="C147" s="176" t="s">
        <v>87</v>
      </c>
      <c r="D147" s="181">
        <v>0</v>
      </c>
      <c r="E147" s="181"/>
      <c r="F147" s="181"/>
      <c r="G147" s="181"/>
      <c r="H147" s="171">
        <v>20000</v>
      </c>
      <c r="I147" s="171">
        <v>20000</v>
      </c>
      <c r="J147" s="171">
        <v>20000</v>
      </c>
      <c r="K147" s="172"/>
      <c r="L147" s="82"/>
      <c r="M147" s="82"/>
      <c r="N147" s="82"/>
      <c r="O147" s="82"/>
      <c r="P147" s="82"/>
      <c r="Q147" s="172"/>
      <c r="R147" s="82"/>
      <c r="S147" s="82"/>
      <c r="T147" s="82"/>
      <c r="U147" s="82"/>
      <c r="V147" s="82"/>
      <c r="W147" s="82"/>
      <c r="X147" s="82"/>
      <c r="Y147" s="82"/>
      <c r="Z147" s="82"/>
      <c r="AA147" s="41"/>
      <c r="AB147" s="20"/>
      <c r="AC147" s="20"/>
      <c r="AD147" s="100"/>
      <c r="AE147" s="241"/>
    </row>
    <row r="148" spans="1:31" ht="45" customHeight="1">
      <c r="A148" s="457"/>
      <c r="B148" s="421"/>
      <c r="C148" s="176" t="s">
        <v>581</v>
      </c>
      <c r="D148" s="181"/>
      <c r="E148" s="181"/>
      <c r="F148" s="181"/>
      <c r="G148" s="181"/>
      <c r="H148" s="171">
        <v>175000</v>
      </c>
      <c r="I148" s="171">
        <v>175000</v>
      </c>
      <c r="J148" s="171">
        <v>175000</v>
      </c>
      <c r="K148" s="172"/>
      <c r="L148" s="82"/>
      <c r="M148" s="82"/>
      <c r="N148" s="82"/>
      <c r="O148" s="82"/>
      <c r="P148" s="82"/>
      <c r="Q148" s="172"/>
      <c r="R148" s="82"/>
      <c r="S148" s="82"/>
      <c r="T148" s="82"/>
      <c r="U148" s="82"/>
      <c r="V148" s="82"/>
      <c r="W148" s="82"/>
      <c r="X148" s="82"/>
      <c r="Y148" s="82"/>
      <c r="Z148" s="82"/>
      <c r="AA148" s="41"/>
      <c r="AB148" s="20"/>
      <c r="AC148" s="20"/>
      <c r="AD148" s="100"/>
      <c r="AE148" s="241"/>
    </row>
    <row r="149" spans="1:77" ht="30" hidden="1">
      <c r="A149" s="220" t="s">
        <v>81</v>
      </c>
      <c r="B149" s="176">
        <v>150118</v>
      </c>
      <c r="C149" s="176" t="s">
        <v>537</v>
      </c>
      <c r="D149" s="181"/>
      <c r="E149" s="181"/>
      <c r="F149" s="181"/>
      <c r="G149" s="171"/>
      <c r="H149" s="170"/>
      <c r="I149" s="171">
        <v>0</v>
      </c>
      <c r="J149" s="171">
        <v>0</v>
      </c>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row>
    <row r="150" spans="1:77" ht="30">
      <c r="A150" s="453">
        <v>4716052</v>
      </c>
      <c r="B150" s="455" t="s">
        <v>204</v>
      </c>
      <c r="C150" s="176" t="s">
        <v>405</v>
      </c>
      <c r="D150" s="181"/>
      <c r="E150" s="181"/>
      <c r="F150" s="181"/>
      <c r="G150" s="171"/>
      <c r="H150" s="170">
        <v>103000</v>
      </c>
      <c r="I150" s="171">
        <v>103000</v>
      </c>
      <c r="J150" s="171">
        <v>100000</v>
      </c>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row>
    <row r="151" spans="1:77" ht="45">
      <c r="A151" s="454"/>
      <c r="B151" s="456"/>
      <c r="C151" s="176" t="s">
        <v>344</v>
      </c>
      <c r="D151" s="170"/>
      <c r="E151" s="170"/>
      <c r="F151" s="170"/>
      <c r="G151" s="170"/>
      <c r="H151" s="171">
        <v>100000</v>
      </c>
      <c r="I151" s="171">
        <v>100000</v>
      </c>
      <c r="J151" s="171">
        <v>100000</v>
      </c>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row>
    <row r="152" spans="1:31" ht="15">
      <c r="A152" s="220">
        <v>4719110</v>
      </c>
      <c r="B152" s="219" t="s">
        <v>275</v>
      </c>
      <c r="C152" s="176" t="s">
        <v>619</v>
      </c>
      <c r="D152" s="170"/>
      <c r="E152" s="170"/>
      <c r="F152" s="170"/>
      <c r="G152" s="170"/>
      <c r="H152" s="171">
        <v>1000</v>
      </c>
      <c r="I152" s="171"/>
      <c r="J152" s="171">
        <v>1000</v>
      </c>
      <c r="K152" s="172"/>
      <c r="L152" s="82"/>
      <c r="M152" s="82"/>
      <c r="N152" s="82"/>
      <c r="O152" s="82"/>
      <c r="P152" s="82"/>
      <c r="Q152" s="172"/>
      <c r="R152" s="82"/>
      <c r="S152" s="82"/>
      <c r="T152" s="82"/>
      <c r="U152" s="82"/>
      <c r="V152" s="82"/>
      <c r="W152" s="82"/>
      <c r="X152" s="82"/>
      <c r="Y152" s="82"/>
      <c r="Z152" s="82"/>
      <c r="AA152" s="20"/>
      <c r="AB152" s="20"/>
      <c r="AC152" s="12"/>
      <c r="AD152" s="100"/>
      <c r="AE152" s="165"/>
    </row>
    <row r="153" spans="1:31" ht="15">
      <c r="A153" s="220">
        <v>4719120</v>
      </c>
      <c r="B153" s="219" t="s">
        <v>620</v>
      </c>
      <c r="C153" s="176" t="s">
        <v>621</v>
      </c>
      <c r="D153" s="170"/>
      <c r="E153" s="170"/>
      <c r="F153" s="170"/>
      <c r="G153" s="170"/>
      <c r="H153" s="171">
        <v>1000</v>
      </c>
      <c r="I153" s="171"/>
      <c r="J153" s="171">
        <v>1000</v>
      </c>
      <c r="K153" s="172"/>
      <c r="L153" s="82"/>
      <c r="M153" s="82"/>
      <c r="N153" s="82"/>
      <c r="O153" s="82"/>
      <c r="P153" s="82"/>
      <c r="Q153" s="172"/>
      <c r="R153" s="82"/>
      <c r="S153" s="82"/>
      <c r="T153" s="82"/>
      <c r="U153" s="82"/>
      <c r="V153" s="82"/>
      <c r="W153" s="82"/>
      <c r="X153" s="82"/>
      <c r="Y153" s="82"/>
      <c r="Z153" s="82"/>
      <c r="AA153" s="20"/>
      <c r="AB153" s="20"/>
      <c r="AC153" s="12"/>
      <c r="AD153" s="100"/>
      <c r="AE153" s="165"/>
    </row>
    <row r="154" spans="1:31" ht="30">
      <c r="A154" s="220">
        <v>4719130</v>
      </c>
      <c r="B154" s="219" t="s">
        <v>622</v>
      </c>
      <c r="C154" s="176" t="s">
        <v>623</v>
      </c>
      <c r="D154" s="170"/>
      <c r="E154" s="170"/>
      <c r="F154" s="170"/>
      <c r="G154" s="170"/>
      <c r="H154" s="171">
        <v>1000</v>
      </c>
      <c r="I154" s="171"/>
      <c r="J154" s="171">
        <v>1000</v>
      </c>
      <c r="K154" s="172"/>
      <c r="L154" s="82"/>
      <c r="M154" s="82"/>
      <c r="N154" s="82"/>
      <c r="O154" s="82"/>
      <c r="P154" s="82"/>
      <c r="Q154" s="172"/>
      <c r="R154" s="82"/>
      <c r="S154" s="82"/>
      <c r="T154" s="82"/>
      <c r="U154" s="82"/>
      <c r="V154" s="82"/>
      <c r="W154" s="82"/>
      <c r="X154" s="82"/>
      <c r="Y154" s="82"/>
      <c r="Z154" s="82"/>
      <c r="AA154" s="20"/>
      <c r="AB154" s="20"/>
      <c r="AC154" s="12"/>
      <c r="AD154" s="100"/>
      <c r="AE154" s="165"/>
    </row>
    <row r="155" spans="1:31" ht="30">
      <c r="A155" s="220">
        <v>4719140</v>
      </c>
      <c r="B155" s="219" t="s">
        <v>624</v>
      </c>
      <c r="C155" s="176" t="s">
        <v>277</v>
      </c>
      <c r="D155" s="170"/>
      <c r="E155" s="170"/>
      <c r="F155" s="170"/>
      <c r="G155" s="170"/>
      <c r="H155" s="171">
        <v>1000</v>
      </c>
      <c r="I155" s="171"/>
      <c r="J155" s="171">
        <v>1000</v>
      </c>
      <c r="K155" s="172"/>
      <c r="L155" s="82"/>
      <c r="M155" s="82"/>
      <c r="N155" s="82"/>
      <c r="O155" s="82"/>
      <c r="P155" s="82"/>
      <c r="Q155" s="172"/>
      <c r="R155" s="82"/>
      <c r="S155" s="82"/>
      <c r="T155" s="82"/>
      <c r="U155" s="82"/>
      <c r="V155" s="82"/>
      <c r="W155" s="82"/>
      <c r="X155" s="82"/>
      <c r="Y155" s="82"/>
      <c r="Z155" s="82"/>
      <c r="AA155" s="20"/>
      <c r="AB155" s="20"/>
      <c r="AC155" s="12"/>
      <c r="AD155" s="100"/>
      <c r="AE155" s="165"/>
    </row>
    <row r="156" spans="1:34" ht="30">
      <c r="A156" s="161" t="s">
        <v>567</v>
      </c>
      <c r="B156" s="219" t="s">
        <v>562</v>
      </c>
      <c r="C156" s="176" t="s">
        <v>563</v>
      </c>
      <c r="D156" s="170"/>
      <c r="E156" s="170"/>
      <c r="F156" s="170"/>
      <c r="G156" s="170"/>
      <c r="H156" s="171">
        <v>45395.5</v>
      </c>
      <c r="I156" s="171">
        <v>2599</v>
      </c>
      <c r="J156" s="171">
        <v>45395.5</v>
      </c>
      <c r="K156" s="172"/>
      <c r="L156" s="82"/>
      <c r="M156" s="82"/>
      <c r="N156" s="82"/>
      <c r="O156" s="82"/>
      <c r="P156" s="82"/>
      <c r="Q156" s="172"/>
      <c r="R156" s="82"/>
      <c r="S156" s="82"/>
      <c r="T156" s="82"/>
      <c r="U156" s="82"/>
      <c r="V156" s="82"/>
      <c r="W156" s="82"/>
      <c r="X156" s="82"/>
      <c r="Y156" s="82"/>
      <c r="Z156" s="82"/>
      <c r="AA156" s="20"/>
      <c r="AB156" s="20"/>
      <c r="AC156" s="12"/>
      <c r="AD156" s="100"/>
      <c r="AE156" s="165"/>
      <c r="AF156" s="100"/>
      <c r="AG156" s="100"/>
      <c r="AH156" s="98"/>
    </row>
    <row r="157" spans="1:77" s="11" customFormat="1" ht="33.75" customHeight="1" hidden="1">
      <c r="A157" s="221"/>
      <c r="B157" s="222"/>
      <c r="C157" s="175" t="s">
        <v>407</v>
      </c>
      <c r="D157" s="202">
        <v>0</v>
      </c>
      <c r="E157" s="202">
        <v>0</v>
      </c>
      <c r="F157" s="202"/>
      <c r="G157" s="202">
        <v>0</v>
      </c>
      <c r="H157" s="163">
        <v>0</v>
      </c>
      <c r="I157" s="202">
        <v>0</v>
      </c>
      <c r="J157" s="164">
        <v>0</v>
      </c>
      <c r="K157" s="82"/>
      <c r="L157" s="82"/>
      <c r="M157" s="82"/>
      <c r="N157" s="82"/>
      <c r="O157" s="82"/>
      <c r="P157" s="82"/>
      <c r="Q157" s="82"/>
      <c r="R157" s="82"/>
      <c r="S157" s="82"/>
      <c r="T157" s="82"/>
      <c r="U157" s="82"/>
      <c r="V157" s="82"/>
      <c r="W157" s="82"/>
      <c r="X157" s="82"/>
      <c r="Y157" s="82"/>
      <c r="Z157" s="82"/>
      <c r="AA157" s="12"/>
      <c r="AB157" s="12"/>
      <c r="AC157" s="12"/>
      <c r="AD157" s="173"/>
      <c r="AE157" s="165"/>
      <c r="AF157" s="18"/>
      <c r="AG157" s="18"/>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row>
    <row r="158" spans="1:77" s="11" customFormat="1" ht="15" hidden="1">
      <c r="A158" s="228">
        <v>5116650</v>
      </c>
      <c r="B158" s="227" t="s">
        <v>309</v>
      </c>
      <c r="C158" s="176" t="s">
        <v>626</v>
      </c>
      <c r="D158" s="181">
        <v>0</v>
      </c>
      <c r="E158" s="202"/>
      <c r="F158" s="202"/>
      <c r="G158" s="202"/>
      <c r="H158" s="170"/>
      <c r="I158" s="170"/>
      <c r="J158" s="171">
        <v>0</v>
      </c>
      <c r="K158" s="172"/>
      <c r="L158" s="82"/>
      <c r="M158" s="82"/>
      <c r="N158" s="82"/>
      <c r="O158" s="82"/>
      <c r="P158" s="82"/>
      <c r="Q158" s="172"/>
      <c r="R158" s="82"/>
      <c r="S158" s="82"/>
      <c r="T158" s="82"/>
      <c r="U158" s="82"/>
      <c r="V158" s="82"/>
      <c r="W158" s="82"/>
      <c r="X158" s="82"/>
      <c r="Y158" s="82"/>
      <c r="Z158" s="82"/>
      <c r="AA158" s="12"/>
      <c r="AB158" s="12"/>
      <c r="AC158" s="12"/>
      <c r="AD158" s="173"/>
      <c r="AE158" s="165"/>
      <c r="AF158" s="18"/>
      <c r="AG158" s="18"/>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row>
    <row r="159" spans="1:34" ht="30" hidden="1">
      <c r="A159" s="161" t="s">
        <v>571</v>
      </c>
      <c r="B159" s="219" t="s">
        <v>562</v>
      </c>
      <c r="C159" s="176" t="s">
        <v>563</v>
      </c>
      <c r="D159" s="170"/>
      <c r="E159" s="170"/>
      <c r="F159" s="170"/>
      <c r="G159" s="170"/>
      <c r="H159" s="171"/>
      <c r="I159" s="171"/>
      <c r="J159" s="171">
        <v>0</v>
      </c>
      <c r="K159" s="172"/>
      <c r="L159" s="82"/>
      <c r="M159" s="82"/>
      <c r="N159" s="82"/>
      <c r="O159" s="82"/>
      <c r="P159" s="82"/>
      <c r="Q159" s="172"/>
      <c r="R159" s="82"/>
      <c r="S159" s="82"/>
      <c r="T159" s="82"/>
      <c r="U159" s="82"/>
      <c r="V159" s="82"/>
      <c r="W159" s="82"/>
      <c r="X159" s="82"/>
      <c r="Y159" s="82"/>
      <c r="Z159" s="82"/>
      <c r="AA159" s="20"/>
      <c r="AB159" s="20"/>
      <c r="AC159" s="12"/>
      <c r="AD159" s="100"/>
      <c r="AE159" s="165"/>
      <c r="AF159" s="100"/>
      <c r="AG159" s="100"/>
      <c r="AH159" s="98"/>
    </row>
    <row r="160" spans="1:77" s="11" customFormat="1" ht="36" customHeight="1">
      <c r="A160" s="221"/>
      <c r="B160" s="222"/>
      <c r="C160" s="175" t="s">
        <v>243</v>
      </c>
      <c r="D160" s="163">
        <v>6349.1</v>
      </c>
      <c r="E160" s="163"/>
      <c r="F160" s="163"/>
      <c r="G160" s="163">
        <v>6349.1</v>
      </c>
      <c r="H160" s="163">
        <v>20</v>
      </c>
      <c r="I160" s="163">
        <v>20</v>
      </c>
      <c r="J160" s="163">
        <v>6369.1</v>
      </c>
      <c r="K160" s="82"/>
      <c r="L160" s="82"/>
      <c r="M160" s="82"/>
      <c r="N160" s="82"/>
      <c r="O160" s="82"/>
      <c r="P160" s="82"/>
      <c r="Q160" s="82"/>
      <c r="R160" s="82"/>
      <c r="S160" s="82"/>
      <c r="T160" s="82"/>
      <c r="U160" s="82"/>
      <c r="V160" s="82"/>
      <c r="W160" s="82"/>
      <c r="X160" s="82"/>
      <c r="Y160" s="82"/>
      <c r="Z160" s="82"/>
      <c r="AA160" s="12"/>
      <c r="AB160" s="12"/>
      <c r="AC160" s="12"/>
      <c r="AD160" s="173"/>
      <c r="AE160" s="165"/>
      <c r="AF160" s="18"/>
      <c r="AG160" s="18"/>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row>
    <row r="161" spans="1:77" s="11" customFormat="1" ht="15">
      <c r="A161" s="161" t="s">
        <v>673</v>
      </c>
      <c r="B161" s="219" t="s">
        <v>301</v>
      </c>
      <c r="C161" s="176" t="s">
        <v>41</v>
      </c>
      <c r="D161" s="170">
        <v>5150</v>
      </c>
      <c r="E161" s="181"/>
      <c r="F161" s="181"/>
      <c r="G161" s="170">
        <v>5150</v>
      </c>
      <c r="H161" s="170"/>
      <c r="I161" s="170"/>
      <c r="J161" s="171">
        <v>5150</v>
      </c>
      <c r="K161" s="82"/>
      <c r="L161" s="82"/>
      <c r="M161" s="82"/>
      <c r="N161" s="82"/>
      <c r="O161" s="82"/>
      <c r="P161" s="82"/>
      <c r="Q161" s="82"/>
      <c r="R161" s="82"/>
      <c r="S161" s="82"/>
      <c r="T161" s="82"/>
      <c r="U161" s="82"/>
      <c r="V161" s="82"/>
      <c r="W161" s="82"/>
      <c r="X161" s="82"/>
      <c r="Y161" s="82"/>
      <c r="Z161" s="82"/>
      <c r="AA161" s="12"/>
      <c r="AB161" s="12"/>
      <c r="AC161" s="12"/>
      <c r="AD161" s="173"/>
      <c r="AE161" s="165"/>
      <c r="AF161" s="18"/>
      <c r="AG161" s="18"/>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row>
    <row r="162" spans="1:77" s="11" customFormat="1" ht="15">
      <c r="A162" s="161" t="s">
        <v>628</v>
      </c>
      <c r="B162" s="219" t="s">
        <v>635</v>
      </c>
      <c r="C162" s="176" t="s">
        <v>657</v>
      </c>
      <c r="D162" s="163"/>
      <c r="E162" s="202"/>
      <c r="F162" s="202"/>
      <c r="G162" s="163"/>
      <c r="H162" s="170">
        <v>20</v>
      </c>
      <c r="I162" s="170">
        <v>20</v>
      </c>
      <c r="J162" s="171">
        <v>20</v>
      </c>
      <c r="K162" s="82"/>
      <c r="L162" s="82"/>
      <c r="M162" s="82"/>
      <c r="N162" s="82"/>
      <c r="O162" s="82"/>
      <c r="P162" s="82"/>
      <c r="Q162" s="82"/>
      <c r="R162" s="82"/>
      <c r="S162" s="82"/>
      <c r="T162" s="82"/>
      <c r="U162" s="82"/>
      <c r="V162" s="82"/>
      <c r="W162" s="82"/>
      <c r="X162" s="82"/>
      <c r="Y162" s="82"/>
      <c r="Z162" s="82"/>
      <c r="AA162" s="12"/>
      <c r="AB162" s="12"/>
      <c r="AC162" s="12"/>
      <c r="AD162" s="173"/>
      <c r="AE162" s="165"/>
      <c r="AF162" s="18"/>
      <c r="AG162" s="18"/>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row>
    <row r="163" spans="1:77" s="11" customFormat="1" ht="15">
      <c r="A163" s="161" t="s">
        <v>809</v>
      </c>
      <c r="B163" s="219" t="s">
        <v>808</v>
      </c>
      <c r="C163" s="176" t="s">
        <v>807</v>
      </c>
      <c r="D163" s="170">
        <v>1029.1</v>
      </c>
      <c r="E163" s="181"/>
      <c r="F163" s="181"/>
      <c r="G163" s="170">
        <v>1029.1</v>
      </c>
      <c r="H163" s="170"/>
      <c r="I163" s="163"/>
      <c r="J163" s="171">
        <v>1029.1</v>
      </c>
      <c r="K163" s="82"/>
      <c r="L163" s="82"/>
      <c r="M163" s="82"/>
      <c r="N163" s="82"/>
      <c r="O163" s="82"/>
      <c r="P163" s="82"/>
      <c r="Q163" s="82"/>
      <c r="R163" s="82"/>
      <c r="S163" s="82"/>
      <c r="T163" s="82"/>
      <c r="U163" s="82"/>
      <c r="V163" s="82"/>
      <c r="W163" s="82"/>
      <c r="X163" s="82"/>
      <c r="Y163" s="82"/>
      <c r="Z163" s="82"/>
      <c r="AA163" s="12"/>
      <c r="AB163" s="12"/>
      <c r="AC163" s="12"/>
      <c r="AD163" s="173"/>
      <c r="AE163" s="165"/>
      <c r="AF163" s="18"/>
      <c r="AG163" s="18"/>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row>
    <row r="164" spans="1:77" s="11" customFormat="1" ht="15">
      <c r="A164" s="161" t="s">
        <v>674</v>
      </c>
      <c r="B164" s="219" t="s">
        <v>302</v>
      </c>
      <c r="C164" s="176" t="s">
        <v>152</v>
      </c>
      <c r="D164" s="170">
        <v>170</v>
      </c>
      <c r="E164" s="202"/>
      <c r="F164" s="202"/>
      <c r="G164" s="170">
        <v>170</v>
      </c>
      <c r="H164" s="170"/>
      <c r="I164" s="170"/>
      <c r="J164" s="171">
        <v>170</v>
      </c>
      <c r="K164" s="82"/>
      <c r="L164" s="82"/>
      <c r="M164" s="82"/>
      <c r="N164" s="82"/>
      <c r="O164" s="82"/>
      <c r="P164" s="82"/>
      <c r="Q164" s="82"/>
      <c r="R164" s="82"/>
      <c r="S164" s="82"/>
      <c r="T164" s="82"/>
      <c r="U164" s="82"/>
      <c r="V164" s="82"/>
      <c r="W164" s="82"/>
      <c r="X164" s="82"/>
      <c r="Y164" s="82"/>
      <c r="Z164" s="82"/>
      <c r="AA164" s="12"/>
      <c r="AB164" s="12"/>
      <c r="AC164" s="12"/>
      <c r="AD164" s="173"/>
      <c r="AE164" s="165"/>
      <c r="AF164" s="18"/>
      <c r="AG164" s="18"/>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row>
    <row r="165" spans="1:77" s="11" customFormat="1" ht="28.5">
      <c r="A165" s="161"/>
      <c r="B165" s="64"/>
      <c r="C165" s="175" t="s">
        <v>25</v>
      </c>
      <c r="D165" s="163">
        <v>446.5</v>
      </c>
      <c r="E165" s="163"/>
      <c r="F165" s="163"/>
      <c r="G165" s="163">
        <v>446.5</v>
      </c>
      <c r="H165" s="164">
        <v>27.2</v>
      </c>
      <c r="I165" s="164">
        <v>27.2</v>
      </c>
      <c r="J165" s="164">
        <v>473.7</v>
      </c>
      <c r="K165" s="82"/>
      <c r="L165" s="82"/>
      <c r="M165" s="82"/>
      <c r="N165" s="82"/>
      <c r="O165" s="82"/>
      <c r="P165" s="82"/>
      <c r="Q165" s="82"/>
      <c r="R165" s="82"/>
      <c r="S165" s="82"/>
      <c r="T165" s="82"/>
      <c r="U165" s="82"/>
      <c r="V165" s="82"/>
      <c r="W165" s="82"/>
      <c r="X165" s="82"/>
      <c r="Y165" s="82"/>
      <c r="Z165" s="82"/>
      <c r="AA165" s="12"/>
      <c r="AB165" s="12"/>
      <c r="AC165" s="12"/>
      <c r="AD165" s="173"/>
      <c r="AE165" s="165"/>
      <c r="AF165" s="18"/>
      <c r="AG165" s="18"/>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row>
    <row r="166" spans="1:77" s="11" customFormat="1" ht="45">
      <c r="A166" s="455" t="s">
        <v>27</v>
      </c>
      <c r="B166" s="455" t="s">
        <v>784</v>
      </c>
      <c r="C166" s="186" t="s">
        <v>743</v>
      </c>
      <c r="D166" s="170">
        <v>446.5</v>
      </c>
      <c r="E166" s="181">
        <v>0</v>
      </c>
      <c r="F166" s="181">
        <v>0</v>
      </c>
      <c r="G166" s="170">
        <v>446.5</v>
      </c>
      <c r="H166" s="170">
        <v>27.2</v>
      </c>
      <c r="I166" s="170">
        <v>27.2</v>
      </c>
      <c r="J166" s="171">
        <v>473.7</v>
      </c>
      <c r="K166" s="82"/>
      <c r="L166" s="82"/>
      <c r="M166" s="82"/>
      <c r="N166" s="82"/>
      <c r="O166" s="82"/>
      <c r="P166" s="82"/>
      <c r="Q166" s="82"/>
      <c r="R166" s="82"/>
      <c r="S166" s="82"/>
      <c r="T166" s="82"/>
      <c r="U166" s="82"/>
      <c r="V166" s="82"/>
      <c r="W166" s="82"/>
      <c r="X166" s="82"/>
      <c r="Y166" s="82"/>
      <c r="Z166" s="82"/>
      <c r="AA166" s="12"/>
      <c r="AB166" s="12"/>
      <c r="AC166" s="12"/>
      <c r="AD166" s="173"/>
      <c r="AE166" s="165"/>
      <c r="AF166" s="18"/>
      <c r="AG166" s="18"/>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row>
    <row r="167" spans="1:77" s="11" customFormat="1" ht="38.25">
      <c r="A167" s="456"/>
      <c r="B167" s="456"/>
      <c r="C167" s="144" t="s">
        <v>712</v>
      </c>
      <c r="D167" s="183">
        <v>446.5</v>
      </c>
      <c r="E167" s="156"/>
      <c r="F167" s="156"/>
      <c r="G167" s="170">
        <v>446.5</v>
      </c>
      <c r="H167" s="171">
        <v>27.2</v>
      </c>
      <c r="I167" s="170">
        <v>27.2</v>
      </c>
      <c r="J167" s="171">
        <v>473.7</v>
      </c>
      <c r="K167" s="82"/>
      <c r="L167" s="82"/>
      <c r="M167" s="82"/>
      <c r="N167" s="82"/>
      <c r="O167" s="82"/>
      <c r="P167" s="82"/>
      <c r="Q167" s="82"/>
      <c r="R167" s="82"/>
      <c r="S167" s="82"/>
      <c r="T167" s="82"/>
      <c r="U167" s="82"/>
      <c r="V167" s="82"/>
      <c r="W167" s="82"/>
      <c r="X167" s="82"/>
      <c r="Y167" s="82"/>
      <c r="Z167" s="82"/>
      <c r="AA167" s="12"/>
      <c r="AB167" s="12"/>
      <c r="AC167" s="12"/>
      <c r="AD167" s="173"/>
      <c r="AE167" s="165"/>
      <c r="AF167" s="18"/>
      <c r="AG167" s="18"/>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row>
    <row r="168" spans="1:77" s="11" customFormat="1" ht="28.5">
      <c r="A168" s="221"/>
      <c r="B168" s="222"/>
      <c r="C168" s="185" t="s">
        <v>377</v>
      </c>
      <c r="D168" s="163">
        <v>150</v>
      </c>
      <c r="E168" s="163"/>
      <c r="F168" s="163"/>
      <c r="G168" s="163">
        <v>150</v>
      </c>
      <c r="H168" s="163">
        <v>100</v>
      </c>
      <c r="I168" s="163">
        <v>100</v>
      </c>
      <c r="J168" s="164">
        <v>250</v>
      </c>
      <c r="K168" s="82"/>
      <c r="L168" s="82"/>
      <c r="M168" s="82"/>
      <c r="N168" s="82"/>
      <c r="O168" s="82"/>
      <c r="P168" s="82"/>
      <c r="Q168" s="82"/>
      <c r="R168" s="82"/>
      <c r="S168" s="82"/>
      <c r="T168" s="82"/>
      <c r="U168" s="82"/>
      <c r="V168" s="82"/>
      <c r="W168" s="82"/>
      <c r="X168" s="82"/>
      <c r="Y168" s="82"/>
      <c r="Z168" s="82"/>
      <c r="AA168" s="12"/>
      <c r="AB168" s="12"/>
      <c r="AC168" s="12"/>
      <c r="AD168" s="173"/>
      <c r="AE168" s="165"/>
      <c r="AF168" s="18"/>
      <c r="AG168" s="18"/>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row>
    <row r="169" spans="1:77" s="11" customFormat="1" ht="30">
      <c r="A169" s="228">
        <v>5317230</v>
      </c>
      <c r="B169" s="219" t="s">
        <v>373</v>
      </c>
      <c r="C169" s="176" t="s">
        <v>374</v>
      </c>
      <c r="D169" s="170"/>
      <c r="E169" s="163"/>
      <c r="F169" s="163"/>
      <c r="G169" s="170">
        <v>150</v>
      </c>
      <c r="H169" s="170">
        <v>100</v>
      </c>
      <c r="I169" s="170">
        <v>100</v>
      </c>
      <c r="J169" s="171">
        <v>100</v>
      </c>
      <c r="K169" s="172"/>
      <c r="L169" s="82"/>
      <c r="M169" s="82"/>
      <c r="N169" s="82"/>
      <c r="O169" s="82"/>
      <c r="P169" s="82"/>
      <c r="Q169" s="172"/>
      <c r="R169" s="82"/>
      <c r="S169" s="82"/>
      <c r="T169" s="82"/>
      <c r="U169" s="82"/>
      <c r="V169" s="82"/>
      <c r="W169" s="82"/>
      <c r="X169" s="82"/>
      <c r="Y169" s="82"/>
      <c r="Z169" s="82"/>
      <c r="AA169" s="12"/>
      <c r="AB169" s="12"/>
      <c r="AC169" s="12"/>
      <c r="AD169" s="173"/>
      <c r="AE169" s="165"/>
      <c r="AF169" s="18"/>
      <c r="AG169" s="18"/>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row>
    <row r="170" spans="1:77" s="11" customFormat="1" ht="22.5" customHeight="1">
      <c r="A170" s="221"/>
      <c r="B170" s="222"/>
      <c r="C170" s="175" t="s">
        <v>24</v>
      </c>
      <c r="D170" s="163">
        <v>234.6</v>
      </c>
      <c r="E170" s="202">
        <v>0</v>
      </c>
      <c r="F170" s="202">
        <v>0</v>
      </c>
      <c r="G170" s="163">
        <v>234.6</v>
      </c>
      <c r="H170" s="202">
        <v>0</v>
      </c>
      <c r="I170" s="202">
        <v>0</v>
      </c>
      <c r="J170" s="164">
        <v>234.6</v>
      </c>
      <c r="K170" s="82"/>
      <c r="L170" s="82"/>
      <c r="M170" s="82"/>
      <c r="N170" s="82"/>
      <c r="O170" s="82"/>
      <c r="P170" s="82"/>
      <c r="Q170" s="82"/>
      <c r="R170" s="82"/>
      <c r="S170" s="82"/>
      <c r="T170" s="82"/>
      <c r="U170" s="82"/>
      <c r="V170" s="82"/>
      <c r="W170" s="82"/>
      <c r="X170" s="82"/>
      <c r="Y170" s="82"/>
      <c r="Z170" s="82"/>
      <c r="AA170" s="12"/>
      <c r="AB170" s="12"/>
      <c r="AC170" s="12"/>
      <c r="AD170" s="173"/>
      <c r="AE170" s="165"/>
      <c r="AF170" s="18"/>
      <c r="AG170" s="18"/>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row>
    <row r="171" spans="1:31" ht="15">
      <c r="A171" s="161" t="s">
        <v>629</v>
      </c>
      <c r="B171" s="219" t="s">
        <v>100</v>
      </c>
      <c r="C171" s="174" t="s">
        <v>102</v>
      </c>
      <c r="D171" s="170">
        <v>213.5</v>
      </c>
      <c r="E171" s="181"/>
      <c r="F171" s="181"/>
      <c r="G171" s="170">
        <v>213.5</v>
      </c>
      <c r="H171" s="182"/>
      <c r="I171" s="182"/>
      <c r="J171" s="171">
        <v>213.5</v>
      </c>
      <c r="K171" s="172"/>
      <c r="L171" s="82"/>
      <c r="M171" s="82"/>
      <c r="N171" s="82"/>
      <c r="O171" s="82"/>
      <c r="P171" s="82"/>
      <c r="Q171" s="172"/>
      <c r="R171" s="82"/>
      <c r="S171" s="82"/>
      <c r="T171" s="82"/>
      <c r="U171" s="82"/>
      <c r="V171" s="82"/>
      <c r="W171" s="82"/>
      <c r="X171" s="82"/>
      <c r="Y171" s="82"/>
      <c r="Z171" s="82"/>
      <c r="AA171" s="20"/>
      <c r="AB171" s="20"/>
      <c r="AC171" s="12"/>
      <c r="AD171" s="100"/>
      <c r="AE171" s="165"/>
    </row>
    <row r="172" spans="1:34" ht="30">
      <c r="A172" s="161" t="s">
        <v>689</v>
      </c>
      <c r="B172" s="219" t="s">
        <v>562</v>
      </c>
      <c r="C172" s="176" t="s">
        <v>563</v>
      </c>
      <c r="D172" s="170">
        <v>21.1</v>
      </c>
      <c r="E172" s="170"/>
      <c r="F172" s="170"/>
      <c r="G172" s="170">
        <v>21.1</v>
      </c>
      <c r="H172" s="171"/>
      <c r="I172" s="171"/>
      <c r="J172" s="171">
        <v>21.1</v>
      </c>
      <c r="K172" s="172"/>
      <c r="L172" s="82"/>
      <c r="M172" s="82"/>
      <c r="N172" s="82"/>
      <c r="O172" s="82"/>
      <c r="P172" s="82"/>
      <c r="Q172" s="172"/>
      <c r="R172" s="82"/>
      <c r="S172" s="82"/>
      <c r="T172" s="82"/>
      <c r="U172" s="82"/>
      <c r="V172" s="82"/>
      <c r="W172" s="82"/>
      <c r="X172" s="82"/>
      <c r="Y172" s="82"/>
      <c r="Z172" s="82"/>
      <c r="AA172" s="20"/>
      <c r="AB172" s="20"/>
      <c r="AC172" s="12"/>
      <c r="AD172" s="100"/>
      <c r="AE172" s="165"/>
      <c r="AF172" s="100"/>
      <c r="AG172" s="100"/>
      <c r="AH172" s="98"/>
    </row>
    <row r="173" spans="1:77" s="11" customFormat="1" ht="22.5" customHeight="1">
      <c r="A173" s="221"/>
      <c r="B173" s="222"/>
      <c r="C173" s="175" t="s">
        <v>247</v>
      </c>
      <c r="D173" s="163">
        <v>565.8</v>
      </c>
      <c r="E173" s="163">
        <v>301.8</v>
      </c>
      <c r="F173" s="163">
        <v>26.6</v>
      </c>
      <c r="G173" s="163">
        <v>237.4</v>
      </c>
      <c r="H173" s="163"/>
      <c r="I173" s="163"/>
      <c r="J173" s="164">
        <v>565.8</v>
      </c>
      <c r="K173" s="82"/>
      <c r="L173" s="82"/>
      <c r="M173" s="82"/>
      <c r="N173" s="82"/>
      <c r="O173" s="82"/>
      <c r="P173" s="82"/>
      <c r="Q173" s="82"/>
      <c r="R173" s="82"/>
      <c r="S173" s="82"/>
      <c r="T173" s="82"/>
      <c r="U173" s="82"/>
      <c r="V173" s="82"/>
      <c r="W173" s="82"/>
      <c r="X173" s="82"/>
      <c r="Y173" s="82"/>
      <c r="Z173" s="82"/>
      <c r="AA173" s="12"/>
      <c r="AB173" s="12"/>
      <c r="AC173" s="12"/>
      <c r="AD173" s="173"/>
      <c r="AE173" s="165"/>
      <c r="AF173" s="18"/>
      <c r="AG173" s="18"/>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row>
    <row r="174" spans="1:31" ht="15">
      <c r="A174" s="161" t="s">
        <v>114</v>
      </c>
      <c r="B174" s="219" t="s">
        <v>50</v>
      </c>
      <c r="C174" s="176" t="s">
        <v>163</v>
      </c>
      <c r="D174" s="170">
        <v>565.8</v>
      </c>
      <c r="E174" s="170">
        <v>301.8</v>
      </c>
      <c r="F174" s="170">
        <v>26.6</v>
      </c>
      <c r="G174" s="170">
        <v>237.4</v>
      </c>
      <c r="H174" s="171"/>
      <c r="I174" s="171"/>
      <c r="J174" s="171">
        <v>565.8</v>
      </c>
      <c r="K174" s="172"/>
      <c r="L174" s="82"/>
      <c r="M174" s="82"/>
      <c r="N174" s="82"/>
      <c r="O174" s="82"/>
      <c r="P174" s="82"/>
      <c r="Q174" s="172"/>
      <c r="R174" s="82"/>
      <c r="S174" s="82"/>
      <c r="T174" s="82"/>
      <c r="U174" s="82"/>
      <c r="V174" s="82"/>
      <c r="W174" s="82"/>
      <c r="X174" s="82"/>
      <c r="Y174" s="82"/>
      <c r="Z174" s="82"/>
      <c r="AA174" s="20"/>
      <c r="AB174" s="20"/>
      <c r="AC174" s="12"/>
      <c r="AD174" s="100"/>
      <c r="AE174" s="165"/>
    </row>
    <row r="175" spans="1:77" s="11" customFormat="1" ht="22.5" customHeight="1">
      <c r="A175" s="221"/>
      <c r="B175" s="222"/>
      <c r="C175" s="162" t="s">
        <v>156</v>
      </c>
      <c r="D175" s="163">
        <v>6149246.600000001</v>
      </c>
      <c r="E175" s="202">
        <v>0</v>
      </c>
      <c r="F175" s="202">
        <v>0</v>
      </c>
      <c r="G175" s="163">
        <v>6149246.600000001</v>
      </c>
      <c r="H175" s="163">
        <v>313407.4</v>
      </c>
      <c r="I175" s="163">
        <v>0</v>
      </c>
      <c r="J175" s="164">
        <v>6462654.000000001</v>
      </c>
      <c r="K175" s="82"/>
      <c r="L175" s="82"/>
      <c r="M175" s="82"/>
      <c r="N175" s="82"/>
      <c r="O175" s="82"/>
      <c r="P175" s="82"/>
      <c r="Q175" s="82"/>
      <c r="R175" s="82"/>
      <c r="S175" s="82"/>
      <c r="T175" s="82"/>
      <c r="U175" s="82"/>
      <c r="V175" s="82"/>
      <c r="W175" s="82"/>
      <c r="X175" s="82"/>
      <c r="Y175" s="82"/>
      <c r="Z175" s="82"/>
      <c r="AA175" s="12"/>
      <c r="AB175" s="12"/>
      <c r="AC175" s="12"/>
      <c r="AD175" s="100"/>
      <c r="AE175" s="165"/>
      <c r="AF175" s="18"/>
      <c r="AG175" s="18"/>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row>
    <row r="176" spans="1:77" s="107" customFormat="1" ht="15">
      <c r="A176" s="220">
        <v>7517420</v>
      </c>
      <c r="B176" s="219" t="s">
        <v>301</v>
      </c>
      <c r="C176" s="176" t="s">
        <v>41</v>
      </c>
      <c r="D176" s="170">
        <v>1100</v>
      </c>
      <c r="E176" s="170"/>
      <c r="F176" s="170"/>
      <c r="G176" s="170">
        <v>1100</v>
      </c>
      <c r="H176" s="171">
        <v>0</v>
      </c>
      <c r="I176" s="171">
        <v>0</v>
      </c>
      <c r="J176" s="171">
        <v>1100</v>
      </c>
      <c r="K176" s="111"/>
      <c r="L176" s="110"/>
      <c r="M176" s="110"/>
      <c r="N176" s="110"/>
      <c r="O176" s="110"/>
      <c r="P176" s="110"/>
      <c r="Q176" s="111"/>
      <c r="R176" s="110"/>
      <c r="S176" s="110"/>
      <c r="T176" s="110"/>
      <c r="U176" s="110"/>
      <c r="V176" s="110"/>
      <c r="W176" s="110"/>
      <c r="X176" s="110"/>
      <c r="Y176" s="110"/>
      <c r="Z176" s="110"/>
      <c r="AA176" s="115"/>
      <c r="AB176" s="115"/>
      <c r="AC176" s="113"/>
      <c r="AD176" s="134"/>
      <c r="AE176" s="117"/>
      <c r="AF176" s="135"/>
      <c r="AG176" s="135"/>
      <c r="AH176" s="136"/>
      <c r="AI176" s="136"/>
      <c r="AJ176" s="136"/>
      <c r="AK176" s="136"/>
      <c r="AL176" s="136"/>
      <c r="AM176" s="136"/>
      <c r="AN176" s="136"/>
      <c r="AO176" s="136"/>
      <c r="AP176" s="136"/>
      <c r="AQ176" s="136"/>
      <c r="AR176" s="136"/>
      <c r="AS176" s="136"/>
      <c r="AT176" s="136"/>
      <c r="AU176" s="136"/>
      <c r="AV176" s="136"/>
      <c r="AW176" s="136"/>
      <c r="AX176" s="136"/>
      <c r="AY176" s="136"/>
      <c r="AZ176" s="136"/>
      <c r="BA176" s="136"/>
      <c r="BB176" s="136"/>
      <c r="BC176" s="136"/>
      <c r="BD176" s="136"/>
      <c r="BE176" s="136"/>
      <c r="BF176" s="136"/>
      <c r="BG176" s="136"/>
      <c r="BH176" s="136"/>
      <c r="BI176" s="136"/>
      <c r="BJ176" s="136"/>
      <c r="BK176" s="136"/>
      <c r="BL176" s="136"/>
      <c r="BM176" s="136"/>
      <c r="BN176" s="136"/>
      <c r="BO176" s="136"/>
      <c r="BP176" s="136"/>
      <c r="BQ176" s="136"/>
      <c r="BR176" s="136"/>
      <c r="BS176" s="136"/>
      <c r="BT176" s="136"/>
      <c r="BU176" s="136"/>
      <c r="BV176" s="136"/>
      <c r="BW176" s="136"/>
      <c r="BX176" s="136"/>
      <c r="BY176" s="136"/>
    </row>
    <row r="177" spans="1:77" s="107" customFormat="1" ht="72.75" customHeight="1">
      <c r="A177" s="220" t="s">
        <v>486</v>
      </c>
      <c r="B177" s="219" t="s">
        <v>487</v>
      </c>
      <c r="C177" s="176" t="s">
        <v>43</v>
      </c>
      <c r="D177" s="170"/>
      <c r="E177" s="170"/>
      <c r="F177" s="170"/>
      <c r="G177" s="170"/>
      <c r="H177" s="171">
        <v>253636.8</v>
      </c>
      <c r="I177" s="171"/>
      <c r="J177" s="171">
        <v>253636.8</v>
      </c>
      <c r="K177" s="111"/>
      <c r="L177" s="110"/>
      <c r="M177" s="110"/>
      <c r="N177" s="110"/>
      <c r="O177" s="110"/>
      <c r="P177" s="110"/>
      <c r="Q177" s="111"/>
      <c r="R177" s="110"/>
      <c r="S177" s="110"/>
      <c r="T177" s="110"/>
      <c r="U177" s="110"/>
      <c r="V177" s="110"/>
      <c r="W177" s="110"/>
      <c r="X177" s="110"/>
      <c r="Y177" s="110"/>
      <c r="Z177" s="110"/>
      <c r="AA177" s="115"/>
      <c r="AB177" s="115"/>
      <c r="AC177" s="113"/>
      <c r="AD177" s="134"/>
      <c r="AE177" s="117"/>
      <c r="AF177" s="135"/>
      <c r="AG177" s="135"/>
      <c r="AH177" s="136"/>
      <c r="AI177" s="136"/>
      <c r="AJ177" s="136"/>
      <c r="AK177" s="136"/>
      <c r="AL177" s="136"/>
      <c r="AM177" s="136"/>
      <c r="AN177" s="136"/>
      <c r="AO177" s="136"/>
      <c r="AP177" s="136"/>
      <c r="AQ177" s="136"/>
      <c r="AR177" s="136"/>
      <c r="AS177" s="136"/>
      <c r="AT177" s="136"/>
      <c r="AU177" s="136"/>
      <c r="AV177" s="136"/>
      <c r="AW177" s="136"/>
      <c r="AX177" s="136"/>
      <c r="AY177" s="136"/>
      <c r="AZ177" s="136"/>
      <c r="BA177" s="136"/>
      <c r="BB177" s="136"/>
      <c r="BC177" s="136"/>
      <c r="BD177" s="136"/>
      <c r="BE177" s="136"/>
      <c r="BF177" s="136"/>
      <c r="BG177" s="136"/>
      <c r="BH177" s="136"/>
      <c r="BI177" s="136"/>
      <c r="BJ177" s="136"/>
      <c r="BK177" s="136"/>
      <c r="BL177" s="136"/>
      <c r="BM177" s="136"/>
      <c r="BN177" s="136"/>
      <c r="BO177" s="136"/>
      <c r="BP177" s="136"/>
      <c r="BQ177" s="136"/>
      <c r="BR177" s="136"/>
      <c r="BS177" s="136"/>
      <c r="BT177" s="136"/>
      <c r="BU177" s="136"/>
      <c r="BV177" s="136"/>
      <c r="BW177" s="136"/>
      <c r="BX177" s="136"/>
      <c r="BY177" s="136"/>
    </row>
    <row r="178" spans="1:31" ht="15">
      <c r="A178" s="220">
        <v>7518010</v>
      </c>
      <c r="B178" s="219" t="s">
        <v>467</v>
      </c>
      <c r="C178" s="176" t="s">
        <v>44</v>
      </c>
      <c r="D178" s="170">
        <v>10000</v>
      </c>
      <c r="E178" s="170"/>
      <c r="F178" s="170"/>
      <c r="G178" s="170">
        <v>10000</v>
      </c>
      <c r="H178" s="171"/>
      <c r="I178" s="171"/>
      <c r="J178" s="171">
        <v>10000</v>
      </c>
      <c r="K178" s="172"/>
      <c r="L178" s="82"/>
      <c r="M178" s="82"/>
      <c r="N178" s="82"/>
      <c r="O178" s="82"/>
      <c r="P178" s="82"/>
      <c r="Q178" s="172"/>
      <c r="R178" s="82"/>
      <c r="S178" s="82"/>
      <c r="T178" s="82"/>
      <c r="U178" s="82"/>
      <c r="V178" s="82"/>
      <c r="W178" s="82"/>
      <c r="X178" s="82"/>
      <c r="Y178" s="82"/>
      <c r="Z178" s="82"/>
      <c r="AA178" s="20"/>
      <c r="AB178" s="20"/>
      <c r="AC178" s="12"/>
      <c r="AD178" s="100"/>
      <c r="AE178" s="165"/>
    </row>
    <row r="179" spans="1:33" s="11" customFormat="1" ht="30" customHeight="1">
      <c r="A179" s="220">
        <v>7618220</v>
      </c>
      <c r="B179" s="219" t="s">
        <v>465</v>
      </c>
      <c r="C179" s="212" t="s">
        <v>234</v>
      </c>
      <c r="D179" s="170">
        <v>92891.3</v>
      </c>
      <c r="E179" s="206"/>
      <c r="F179" s="206"/>
      <c r="G179" s="206">
        <v>92891.3</v>
      </c>
      <c r="H179" s="164"/>
      <c r="I179" s="164"/>
      <c r="J179" s="171">
        <v>92891.3</v>
      </c>
      <c r="K179" s="172"/>
      <c r="L179" s="82"/>
      <c r="M179" s="82"/>
      <c r="N179" s="82"/>
      <c r="O179" s="82"/>
      <c r="P179" s="82"/>
      <c r="Q179" s="172"/>
      <c r="R179" s="82"/>
      <c r="S179" s="82"/>
      <c r="T179" s="82"/>
      <c r="U179" s="82"/>
      <c r="V179" s="82"/>
      <c r="W179" s="82"/>
      <c r="X179" s="82"/>
      <c r="Y179" s="82"/>
      <c r="Z179" s="82"/>
      <c r="AA179" s="25"/>
      <c r="AB179" s="25"/>
      <c r="AC179" s="12"/>
      <c r="AD179" s="100"/>
      <c r="AE179" s="165"/>
      <c r="AF179" s="189"/>
      <c r="AG179" s="189"/>
    </row>
    <row r="180" spans="1:33" s="11" customFormat="1" ht="15">
      <c r="A180" s="220">
        <v>7618700</v>
      </c>
      <c r="B180" s="219" t="s">
        <v>168</v>
      </c>
      <c r="C180" s="214" t="s">
        <v>817</v>
      </c>
      <c r="D180" s="170">
        <v>1687041.8</v>
      </c>
      <c r="E180" s="206"/>
      <c r="F180" s="206"/>
      <c r="G180" s="206">
        <v>1687041.8</v>
      </c>
      <c r="H180" s="164"/>
      <c r="I180" s="206"/>
      <c r="J180" s="171">
        <v>1687041.8</v>
      </c>
      <c r="K180" s="172"/>
      <c r="L180" s="82"/>
      <c r="M180" s="82"/>
      <c r="N180" s="82"/>
      <c r="O180" s="82"/>
      <c r="P180" s="82"/>
      <c r="Q180" s="172"/>
      <c r="R180" s="82"/>
      <c r="S180" s="82"/>
      <c r="T180" s="82"/>
      <c r="U180" s="82"/>
      <c r="V180" s="82"/>
      <c r="W180" s="82"/>
      <c r="X180" s="82"/>
      <c r="Y180" s="82"/>
      <c r="Z180" s="82"/>
      <c r="AA180" s="190"/>
      <c r="AB180" s="12"/>
      <c r="AC180" s="189"/>
      <c r="AD180" s="189"/>
      <c r="AE180" s="189"/>
      <c r="AF180" s="189"/>
      <c r="AG180" s="189"/>
    </row>
    <row r="181" spans="1:33" s="107" customFormat="1" ht="43.5" customHeight="1">
      <c r="A181" s="220">
        <v>7618320</v>
      </c>
      <c r="B181" s="148" t="s">
        <v>778</v>
      </c>
      <c r="C181" s="211" t="s">
        <v>155</v>
      </c>
      <c r="D181" s="170">
        <v>3121888.9</v>
      </c>
      <c r="E181" s="206"/>
      <c r="F181" s="206"/>
      <c r="G181" s="206">
        <v>3121888.9</v>
      </c>
      <c r="H181" s="164"/>
      <c r="I181" s="164"/>
      <c r="J181" s="171">
        <v>3121888.9</v>
      </c>
      <c r="K181" s="111"/>
      <c r="L181" s="110"/>
      <c r="M181" s="110"/>
      <c r="N181" s="110"/>
      <c r="O181" s="110"/>
      <c r="P181" s="110"/>
      <c r="Q181" s="111"/>
      <c r="R181" s="110"/>
      <c r="S181" s="110"/>
      <c r="T181" s="110"/>
      <c r="U181" s="110"/>
      <c r="V181" s="110"/>
      <c r="W181" s="110"/>
      <c r="X181" s="110"/>
      <c r="Y181" s="110"/>
      <c r="Z181" s="110"/>
      <c r="AA181" s="127"/>
      <c r="AB181" s="127"/>
      <c r="AC181" s="113"/>
      <c r="AD181" s="134"/>
      <c r="AE181" s="117"/>
      <c r="AF181" s="123"/>
      <c r="AG181" s="123"/>
    </row>
    <row r="182" spans="1:33" s="108" customFormat="1" ht="78.75" customHeight="1">
      <c r="A182" s="220">
        <v>7618330</v>
      </c>
      <c r="B182" s="148" t="s">
        <v>785</v>
      </c>
      <c r="C182" s="216" t="s">
        <v>332</v>
      </c>
      <c r="D182" s="170">
        <v>828716</v>
      </c>
      <c r="E182" s="206"/>
      <c r="F182" s="206"/>
      <c r="G182" s="206">
        <v>828716</v>
      </c>
      <c r="H182" s="164"/>
      <c r="I182" s="164"/>
      <c r="J182" s="171">
        <v>828716</v>
      </c>
      <c r="K182" s="111"/>
      <c r="L182" s="110"/>
      <c r="M182" s="110"/>
      <c r="N182" s="110"/>
      <c r="O182" s="110"/>
      <c r="P182" s="110"/>
      <c r="Q182" s="111"/>
      <c r="R182" s="110"/>
      <c r="S182" s="110"/>
      <c r="T182" s="110"/>
      <c r="U182" s="110"/>
      <c r="V182" s="110"/>
      <c r="W182" s="110"/>
      <c r="X182" s="110"/>
      <c r="Y182" s="110"/>
      <c r="Z182" s="110"/>
      <c r="AA182" s="133"/>
      <c r="AB182" s="133"/>
      <c r="AC182" s="113"/>
      <c r="AD182" s="134"/>
      <c r="AE182" s="117"/>
      <c r="AF182" s="114"/>
      <c r="AG182" s="114"/>
    </row>
    <row r="183" spans="1:33" s="108" customFormat="1" ht="164.25" customHeight="1">
      <c r="A183" s="148">
        <v>7618340</v>
      </c>
      <c r="B183" s="148" t="s">
        <v>786</v>
      </c>
      <c r="C183" s="186" t="s">
        <v>590</v>
      </c>
      <c r="D183" s="170">
        <v>237229.4</v>
      </c>
      <c r="E183" s="170"/>
      <c r="F183" s="170"/>
      <c r="G183" s="170">
        <v>237229.4</v>
      </c>
      <c r="H183" s="171"/>
      <c r="I183" s="171"/>
      <c r="J183" s="171">
        <v>237229.4</v>
      </c>
      <c r="K183" s="111"/>
      <c r="L183" s="110"/>
      <c r="M183" s="110"/>
      <c r="N183" s="110"/>
      <c r="O183" s="110"/>
      <c r="P183" s="110"/>
      <c r="Q183" s="111"/>
      <c r="R183" s="110"/>
      <c r="S183" s="110"/>
      <c r="T183" s="110"/>
      <c r="U183" s="110"/>
      <c r="V183" s="110"/>
      <c r="W183" s="110"/>
      <c r="X183" s="110"/>
      <c r="Y183" s="110"/>
      <c r="Z183" s="110"/>
      <c r="AA183" s="115"/>
      <c r="AB183" s="115"/>
      <c r="AC183" s="113"/>
      <c r="AD183" s="134"/>
      <c r="AE183" s="117"/>
      <c r="AF183" s="114"/>
      <c r="AG183" s="114"/>
    </row>
    <row r="184" spans="1:33" s="108" customFormat="1" ht="45">
      <c r="A184" s="148">
        <v>7618350</v>
      </c>
      <c r="B184" s="148" t="s">
        <v>297</v>
      </c>
      <c r="C184" s="186" t="s">
        <v>579</v>
      </c>
      <c r="D184" s="170">
        <v>131647.9</v>
      </c>
      <c r="E184" s="170"/>
      <c r="F184" s="170"/>
      <c r="G184" s="170">
        <v>131647.9</v>
      </c>
      <c r="H184" s="171"/>
      <c r="I184" s="171"/>
      <c r="J184" s="171">
        <v>131647.9</v>
      </c>
      <c r="K184" s="111"/>
      <c r="L184" s="110"/>
      <c r="M184" s="110"/>
      <c r="N184" s="110"/>
      <c r="O184" s="110"/>
      <c r="P184" s="110"/>
      <c r="Q184" s="111"/>
      <c r="R184" s="110"/>
      <c r="S184" s="110"/>
      <c r="T184" s="110"/>
      <c r="U184" s="110"/>
      <c r="V184" s="110"/>
      <c r="W184" s="110"/>
      <c r="X184" s="110"/>
      <c r="Y184" s="110"/>
      <c r="Z184" s="110"/>
      <c r="AA184" s="115"/>
      <c r="AB184" s="115"/>
      <c r="AC184" s="113"/>
      <c r="AD184" s="134"/>
      <c r="AE184" s="117"/>
      <c r="AF184" s="114"/>
      <c r="AG184" s="114"/>
    </row>
    <row r="185" spans="1:33" s="108" customFormat="1" ht="45">
      <c r="A185" s="439" t="s">
        <v>26</v>
      </c>
      <c r="B185" s="439" t="s">
        <v>784</v>
      </c>
      <c r="C185" s="186" t="s">
        <v>743</v>
      </c>
      <c r="D185" s="170">
        <v>0</v>
      </c>
      <c r="E185" s="181">
        <v>0</v>
      </c>
      <c r="F185" s="181">
        <v>0</v>
      </c>
      <c r="G185" s="170">
        <v>0</v>
      </c>
      <c r="H185" s="170">
        <v>2135.2</v>
      </c>
      <c r="I185" s="181">
        <v>0</v>
      </c>
      <c r="J185" s="171">
        <v>2135.2</v>
      </c>
      <c r="K185" s="111"/>
      <c r="L185" s="110"/>
      <c r="M185" s="110"/>
      <c r="N185" s="110"/>
      <c r="O185" s="110"/>
      <c r="P185" s="110"/>
      <c r="Q185" s="111"/>
      <c r="R185" s="110"/>
      <c r="S185" s="110"/>
      <c r="T185" s="110"/>
      <c r="U185" s="110"/>
      <c r="V185" s="110"/>
      <c r="W185" s="110"/>
      <c r="X185" s="110"/>
      <c r="Y185" s="110"/>
      <c r="Z185" s="110"/>
      <c r="AA185" s="127"/>
      <c r="AB185" s="127"/>
      <c r="AC185" s="113"/>
      <c r="AD185" s="134"/>
      <c r="AE185" s="117"/>
      <c r="AF185" s="114"/>
      <c r="AG185" s="114"/>
    </row>
    <row r="186" spans="1:33" s="108" customFormat="1" ht="30">
      <c r="A186" s="440"/>
      <c r="B186" s="440"/>
      <c r="C186" s="186" t="s">
        <v>802</v>
      </c>
      <c r="D186" s="170">
        <v>0</v>
      </c>
      <c r="E186" s="181"/>
      <c r="F186" s="181"/>
      <c r="G186" s="170"/>
      <c r="H186" s="170">
        <v>2135.2</v>
      </c>
      <c r="I186" s="170"/>
      <c r="J186" s="171">
        <v>2135.2</v>
      </c>
      <c r="K186" s="111"/>
      <c r="L186" s="110"/>
      <c r="M186" s="110"/>
      <c r="N186" s="110"/>
      <c r="O186" s="110"/>
      <c r="P186" s="110"/>
      <c r="Q186" s="111"/>
      <c r="R186" s="110"/>
      <c r="S186" s="110"/>
      <c r="T186" s="110"/>
      <c r="U186" s="110"/>
      <c r="V186" s="110"/>
      <c r="W186" s="110"/>
      <c r="X186" s="110"/>
      <c r="Y186" s="110"/>
      <c r="Z186" s="110"/>
      <c r="AA186" s="130"/>
      <c r="AB186" s="127"/>
      <c r="AC186" s="113"/>
      <c r="AD186" s="134"/>
      <c r="AE186" s="117"/>
      <c r="AF186" s="114"/>
      <c r="AG186" s="114"/>
    </row>
    <row r="187" spans="1:77" ht="45.75" customHeight="1">
      <c r="A187" s="220">
        <v>76518430</v>
      </c>
      <c r="B187" s="219" t="s">
        <v>642</v>
      </c>
      <c r="C187" s="193" t="s">
        <v>643</v>
      </c>
      <c r="D187" s="206">
        <v>0</v>
      </c>
      <c r="E187" s="206"/>
      <c r="F187" s="206"/>
      <c r="G187" s="206"/>
      <c r="H187" s="206">
        <v>57635.4</v>
      </c>
      <c r="I187" s="206"/>
      <c r="J187" s="171">
        <v>57635.4</v>
      </c>
      <c r="K187" s="172"/>
      <c r="L187" s="82"/>
      <c r="M187" s="82"/>
      <c r="N187" s="82"/>
      <c r="O187" s="82"/>
      <c r="P187" s="82"/>
      <c r="Q187" s="172"/>
      <c r="R187" s="82"/>
      <c r="S187" s="82"/>
      <c r="T187" s="82"/>
      <c r="U187" s="82"/>
      <c r="V187" s="82"/>
      <c r="W187" s="82"/>
      <c r="X187" s="82"/>
      <c r="Y187" s="82"/>
      <c r="Z187" s="82"/>
      <c r="AA187" s="190"/>
      <c r="AB187" s="12"/>
      <c r="AD187" s="7"/>
      <c r="AE187" s="7"/>
      <c r="AF187" s="7"/>
      <c r="AG187" s="7"/>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row>
    <row r="188" spans="1:33" s="108" customFormat="1" ht="89.25" customHeight="1">
      <c r="A188" s="220">
        <v>7618530</v>
      </c>
      <c r="B188" s="235" t="s">
        <v>466</v>
      </c>
      <c r="C188" s="193" t="s">
        <v>167</v>
      </c>
      <c r="D188" s="206">
        <v>28693.6</v>
      </c>
      <c r="E188" s="206"/>
      <c r="F188" s="206"/>
      <c r="G188" s="206">
        <v>28693.6</v>
      </c>
      <c r="H188" s="206"/>
      <c r="I188" s="206"/>
      <c r="J188" s="206">
        <v>28693.6</v>
      </c>
      <c r="K188" s="111"/>
      <c r="L188" s="110"/>
      <c r="M188" s="110"/>
      <c r="N188" s="110"/>
      <c r="O188" s="110"/>
      <c r="P188" s="110"/>
      <c r="Q188" s="111"/>
      <c r="R188" s="110"/>
      <c r="S188" s="110"/>
      <c r="T188" s="110"/>
      <c r="U188" s="110"/>
      <c r="V188" s="110"/>
      <c r="W188" s="110"/>
      <c r="X188" s="110"/>
      <c r="Y188" s="110"/>
      <c r="Z188" s="110"/>
      <c r="AA188" s="127"/>
      <c r="AB188" s="127"/>
      <c r="AC188" s="113"/>
      <c r="AD188" s="134"/>
      <c r="AE188" s="117"/>
      <c r="AF188" s="114"/>
      <c r="AG188" s="114"/>
    </row>
    <row r="189" spans="1:33" s="11" customFormat="1" ht="15">
      <c r="A189" s="220">
        <v>7618800</v>
      </c>
      <c r="B189" s="219" t="s">
        <v>238</v>
      </c>
      <c r="C189" s="193" t="s">
        <v>239</v>
      </c>
      <c r="D189" s="170">
        <v>10037.7</v>
      </c>
      <c r="E189" s="170"/>
      <c r="F189" s="170"/>
      <c r="G189" s="170">
        <v>10037.7</v>
      </c>
      <c r="H189" s="170"/>
      <c r="I189" s="170">
        <v>0</v>
      </c>
      <c r="J189" s="171">
        <v>10037.7</v>
      </c>
      <c r="K189" s="172"/>
      <c r="L189" s="82"/>
      <c r="M189" s="82"/>
      <c r="N189" s="82"/>
      <c r="O189" s="82"/>
      <c r="P189" s="82"/>
      <c r="Q189" s="172"/>
      <c r="R189" s="82"/>
      <c r="S189" s="82"/>
      <c r="T189" s="82"/>
      <c r="U189" s="82"/>
      <c r="V189" s="82"/>
      <c r="W189" s="82"/>
      <c r="X189" s="82"/>
      <c r="Y189" s="82"/>
      <c r="Z189" s="82"/>
      <c r="AA189" s="25"/>
      <c r="AB189" s="25"/>
      <c r="AC189" s="12"/>
      <c r="AD189" s="100"/>
      <c r="AE189" s="165"/>
      <c r="AF189" s="189"/>
      <c r="AG189" s="189"/>
    </row>
    <row r="190" spans="1:77" s="11" customFormat="1" ht="21" customHeight="1">
      <c r="A190" s="221"/>
      <c r="B190" s="418" t="s">
        <v>154</v>
      </c>
      <c r="C190" s="447"/>
      <c r="D190" s="164">
        <v>10187167.100000001</v>
      </c>
      <c r="E190" s="164">
        <v>1524598.5</v>
      </c>
      <c r="F190" s="164">
        <v>313577.9</v>
      </c>
      <c r="G190" s="164">
        <v>8348990.7</v>
      </c>
      <c r="H190" s="164">
        <v>1279657.2</v>
      </c>
      <c r="I190" s="164">
        <v>747542</v>
      </c>
      <c r="J190" s="164">
        <v>11466824.3</v>
      </c>
      <c r="K190" s="82"/>
      <c r="L190" s="82"/>
      <c r="M190" s="82"/>
      <c r="N190" s="82"/>
      <c r="O190" s="82"/>
      <c r="P190" s="82"/>
      <c r="Q190" s="82"/>
      <c r="R190" s="82"/>
      <c r="S190" s="82"/>
      <c r="T190" s="82"/>
      <c r="U190" s="82"/>
      <c r="V190" s="82"/>
      <c r="W190" s="82"/>
      <c r="X190" s="189"/>
      <c r="Y190" s="82"/>
      <c r="Z190" s="82"/>
      <c r="AA190" s="12"/>
      <c r="AB190" s="12"/>
      <c r="AC190" s="12"/>
      <c r="AD190" s="100"/>
      <c r="AE190" s="165"/>
      <c r="AF190" s="18"/>
      <c r="AG190" s="18"/>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row>
    <row r="191" ht="15">
      <c r="D191" s="99"/>
    </row>
    <row r="192" ht="15">
      <c r="D192" s="99"/>
    </row>
    <row r="193" ht="15">
      <c r="D193" s="99"/>
    </row>
    <row r="194" ht="15">
      <c r="D194" s="99"/>
    </row>
    <row r="195" ht="15">
      <c r="D195" s="99"/>
    </row>
    <row r="196" ht="15">
      <c r="D196" s="99"/>
    </row>
    <row r="197" ht="15">
      <c r="D197" s="99"/>
    </row>
    <row r="198" ht="15">
      <c r="D198" s="99"/>
    </row>
    <row r="199" ht="15">
      <c r="D199" s="99"/>
    </row>
    <row r="200" ht="15">
      <c r="D200" s="99"/>
    </row>
    <row r="201" ht="15">
      <c r="D201" s="99"/>
    </row>
    <row r="202" ht="15">
      <c r="D202" s="99"/>
    </row>
    <row r="203" ht="15">
      <c r="D203" s="99"/>
    </row>
    <row r="204" ht="15">
      <c r="D204" s="99"/>
    </row>
    <row r="205" ht="15">
      <c r="D205" s="99"/>
    </row>
    <row r="206" ht="15">
      <c r="D206" s="99"/>
    </row>
    <row r="207" ht="15">
      <c r="D207" s="99"/>
    </row>
    <row r="208" ht="15">
      <c r="D208" s="99"/>
    </row>
    <row r="209" ht="15">
      <c r="D209" s="99"/>
    </row>
    <row r="210" ht="15">
      <c r="D210" s="99"/>
    </row>
    <row r="211" ht="15">
      <c r="D211" s="99"/>
    </row>
    <row r="212" ht="15">
      <c r="D212" s="99"/>
    </row>
    <row r="213" ht="15">
      <c r="D213" s="99"/>
    </row>
    <row r="214" ht="15">
      <c r="D214" s="99"/>
    </row>
    <row r="215" ht="15">
      <c r="D215" s="99"/>
    </row>
    <row r="216" ht="15">
      <c r="D216" s="99"/>
    </row>
    <row r="217" ht="15">
      <c r="D217" s="99"/>
    </row>
    <row r="218" ht="15">
      <c r="D218" s="99"/>
    </row>
    <row r="219" ht="15">
      <c r="D219" s="99"/>
    </row>
    <row r="220" ht="15">
      <c r="D220" s="99"/>
    </row>
    <row r="221" ht="15">
      <c r="D221" s="99"/>
    </row>
    <row r="222" ht="15">
      <c r="D222" s="99"/>
    </row>
    <row r="223" ht="15">
      <c r="D223" s="99"/>
    </row>
    <row r="224" ht="15">
      <c r="D224" s="99"/>
    </row>
    <row r="225" ht="15">
      <c r="D225" s="99"/>
    </row>
    <row r="226" ht="15">
      <c r="D226" s="99"/>
    </row>
    <row r="227" ht="15">
      <c r="D227" s="99"/>
    </row>
    <row r="228" ht="15">
      <c r="D228" s="99"/>
    </row>
    <row r="229" ht="15">
      <c r="D229" s="99"/>
    </row>
    <row r="230" ht="15">
      <c r="D230" s="99"/>
    </row>
    <row r="231" ht="15">
      <c r="D231" s="99"/>
    </row>
    <row r="232" ht="15">
      <c r="D232" s="99"/>
    </row>
    <row r="233" ht="15">
      <c r="D233" s="99"/>
    </row>
    <row r="234" ht="15">
      <c r="D234" s="99"/>
    </row>
    <row r="235" ht="15">
      <c r="D235" s="99"/>
    </row>
    <row r="236" ht="15">
      <c r="D236" s="99"/>
    </row>
    <row r="237" ht="15">
      <c r="D237" s="99"/>
    </row>
    <row r="238" ht="15">
      <c r="D238" s="99"/>
    </row>
    <row r="239" ht="15">
      <c r="D239" s="99"/>
    </row>
    <row r="240" ht="15">
      <c r="D240" s="99"/>
    </row>
    <row r="241" ht="15">
      <c r="D241" s="99"/>
    </row>
    <row r="242" ht="15">
      <c r="D242" s="99"/>
    </row>
    <row r="243" ht="15">
      <c r="D243" s="99"/>
    </row>
    <row r="244" ht="15">
      <c r="D244" s="99"/>
    </row>
    <row r="245" ht="15">
      <c r="D245" s="99"/>
    </row>
    <row r="246" ht="15">
      <c r="D246" s="99"/>
    </row>
    <row r="247" ht="15">
      <c r="D247" s="99"/>
    </row>
    <row r="248" ht="15">
      <c r="D248" s="99"/>
    </row>
    <row r="249" ht="15">
      <c r="D249" s="99"/>
    </row>
    <row r="250" ht="15">
      <c r="D250" s="99"/>
    </row>
    <row r="251" ht="15">
      <c r="D251" s="99"/>
    </row>
    <row r="252" ht="15">
      <c r="D252" s="99"/>
    </row>
    <row r="253" ht="15">
      <c r="D253" s="99"/>
    </row>
    <row r="254" ht="15">
      <c r="D254" s="99"/>
    </row>
    <row r="255" ht="15">
      <c r="D255" s="99"/>
    </row>
    <row r="256" ht="15">
      <c r="D256" s="99"/>
    </row>
    <row r="257" ht="15">
      <c r="D257" s="99"/>
    </row>
    <row r="258" ht="15">
      <c r="D258" s="99"/>
    </row>
    <row r="259" ht="15">
      <c r="D259" s="99"/>
    </row>
    <row r="260" ht="15">
      <c r="D260" s="99"/>
    </row>
    <row r="261" ht="15">
      <c r="D261" s="99"/>
    </row>
    <row r="262" ht="15">
      <c r="D262" s="99"/>
    </row>
    <row r="263" ht="15">
      <c r="D263" s="99"/>
    </row>
    <row r="264" ht="15">
      <c r="D264" s="99"/>
    </row>
    <row r="265" ht="15">
      <c r="D265" s="99"/>
    </row>
    <row r="266" ht="15">
      <c r="D266" s="99"/>
    </row>
    <row r="267" ht="15">
      <c r="D267" s="99"/>
    </row>
    <row r="268" ht="15">
      <c r="D268" s="99"/>
    </row>
    <row r="269" ht="15">
      <c r="D269" s="99"/>
    </row>
    <row r="270" ht="15">
      <c r="D270" s="99"/>
    </row>
    <row r="271" ht="15">
      <c r="D271" s="99"/>
    </row>
    <row r="272" ht="15">
      <c r="D272" s="99"/>
    </row>
    <row r="273" ht="15">
      <c r="D273" s="99"/>
    </row>
    <row r="274" ht="15">
      <c r="D274" s="99"/>
    </row>
    <row r="275" ht="15">
      <c r="D275" s="99"/>
    </row>
    <row r="276" ht="15">
      <c r="D276" s="99"/>
    </row>
    <row r="277" ht="15">
      <c r="D277" s="99"/>
    </row>
    <row r="278" ht="15">
      <c r="D278" s="99"/>
    </row>
    <row r="279" ht="15">
      <c r="D279" s="99"/>
    </row>
    <row r="280" ht="15">
      <c r="D280" s="99"/>
    </row>
    <row r="281" ht="15">
      <c r="D281" s="99"/>
    </row>
    <row r="282" ht="15">
      <c r="D282" s="99"/>
    </row>
    <row r="283" ht="15">
      <c r="D283" s="99"/>
    </row>
    <row r="284" ht="15">
      <c r="D284" s="99"/>
    </row>
    <row r="285" ht="15">
      <c r="D285" s="99"/>
    </row>
    <row r="286" ht="15">
      <c r="D286" s="99"/>
    </row>
    <row r="287" ht="15">
      <c r="D287" s="99"/>
    </row>
    <row r="288" ht="15">
      <c r="D288" s="99"/>
    </row>
    <row r="289" ht="15">
      <c r="D289" s="99"/>
    </row>
    <row r="290" ht="15">
      <c r="D290" s="99"/>
    </row>
    <row r="291" ht="15">
      <c r="D291" s="99"/>
    </row>
    <row r="292" ht="15">
      <c r="D292" s="99"/>
    </row>
    <row r="293" ht="15">
      <c r="D293" s="99"/>
    </row>
    <row r="294" ht="15">
      <c r="D294" s="99"/>
    </row>
    <row r="295" ht="15">
      <c r="D295" s="99"/>
    </row>
    <row r="296" ht="15">
      <c r="D296" s="99"/>
    </row>
    <row r="297" ht="15">
      <c r="D297" s="99"/>
    </row>
    <row r="298" ht="15">
      <c r="D298" s="99"/>
    </row>
    <row r="299" ht="15">
      <c r="D299" s="99"/>
    </row>
  </sheetData>
  <mergeCells count="56">
    <mergeCell ref="A106:A107"/>
    <mergeCell ref="A101:A102"/>
    <mergeCell ref="D11:G11"/>
    <mergeCell ref="J11:J13"/>
    <mergeCell ref="D12:D13"/>
    <mergeCell ref="A94:A95"/>
    <mergeCell ref="A61:A62"/>
    <mergeCell ref="A69:A74"/>
    <mergeCell ref="B55:B56"/>
    <mergeCell ref="A55:A56"/>
    <mergeCell ref="H1:J1"/>
    <mergeCell ref="H2:J2"/>
    <mergeCell ref="H3:J3"/>
    <mergeCell ref="B8:J8"/>
    <mergeCell ref="S12:S13"/>
    <mergeCell ref="B9:J9"/>
    <mergeCell ref="H10:J10"/>
    <mergeCell ref="B11:B13"/>
    <mergeCell ref="C11:C13"/>
    <mergeCell ref="X11:X13"/>
    <mergeCell ref="W12:W13"/>
    <mergeCell ref="K11:W11"/>
    <mergeCell ref="K12:L12"/>
    <mergeCell ref="M12:N12"/>
    <mergeCell ref="O12:O13"/>
    <mergeCell ref="T12:U12"/>
    <mergeCell ref="V12:V13"/>
    <mergeCell ref="Q12:Q13"/>
    <mergeCell ref="R12:R13"/>
    <mergeCell ref="B190:C190"/>
    <mergeCell ref="B144:B145"/>
    <mergeCell ref="B146:B148"/>
    <mergeCell ref="B61:B62"/>
    <mergeCell ref="B69:B74"/>
    <mergeCell ref="B106:B107"/>
    <mergeCell ref="B94:B95"/>
    <mergeCell ref="B101:B102"/>
    <mergeCell ref="B126:B127"/>
    <mergeCell ref="P12:P13"/>
    <mergeCell ref="A53:A54"/>
    <mergeCell ref="A11:A13"/>
    <mergeCell ref="B53:B54"/>
    <mergeCell ref="B46:B47"/>
    <mergeCell ref="H12:H13"/>
    <mergeCell ref="A46:A47"/>
    <mergeCell ref="E12:G12"/>
    <mergeCell ref="H11:I11"/>
    <mergeCell ref="A146:A148"/>
    <mergeCell ref="A144:A145"/>
    <mergeCell ref="B150:B151"/>
    <mergeCell ref="A126:A127"/>
    <mergeCell ref="A185:A186"/>
    <mergeCell ref="B185:B186"/>
    <mergeCell ref="A150:A151"/>
    <mergeCell ref="B166:B167"/>
    <mergeCell ref="A166:A167"/>
  </mergeCells>
  <printOptions/>
  <pageMargins left="1.1811023622047245" right="0.3937007874015748" top="0.7874015748031497" bottom="0.7480314960629921" header="0.5118110236220472" footer="0.5118110236220472"/>
  <pageSetup firstPageNumber="11" useFirstPageNumber="1" fitToHeight="5" horizontalDpi="600" verticalDpi="600" orientation="portrait" paperSize="9" scale="48"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sheetPr>
    <tabColor indexed="40"/>
    <pageSetUpPr fitToPage="1"/>
  </sheetPr>
  <dimension ref="A1:L91"/>
  <sheetViews>
    <sheetView showZeros="0" view="pageBreakPreview" zoomScale="60" zoomScaleNormal="75" workbookViewId="0" topLeftCell="C16">
      <selection activeCell="A56" sqref="A56:IV62"/>
    </sheetView>
  </sheetViews>
  <sheetFormatPr defaultColWidth="9.00390625" defaultRowHeight="12.75"/>
  <cols>
    <col min="1" max="1" width="26.00390625" style="27" customWidth="1"/>
    <col min="2" max="2" width="32.875" style="27" customWidth="1"/>
    <col min="3" max="3" width="35.125" style="27" customWidth="1"/>
    <col min="4" max="4" width="43.375" style="27" customWidth="1"/>
    <col min="5" max="5" width="29.125" style="27" customWidth="1"/>
    <col min="6" max="6" width="39.625" style="27" customWidth="1"/>
    <col min="7" max="8" width="19.00390625" style="27" customWidth="1"/>
    <col min="9" max="9" width="22.125" style="27" customWidth="1"/>
    <col min="10" max="10" width="26.125" style="27" customWidth="1"/>
    <col min="11" max="11" width="19.00390625" style="27" customWidth="1"/>
    <col min="12" max="12" width="14.625" style="27" customWidth="1"/>
    <col min="13" max="16384" width="8.875" style="27" customWidth="1"/>
  </cols>
  <sheetData>
    <row r="1" spans="1:12" ht="18.75">
      <c r="A1" s="224"/>
      <c r="B1" s="224"/>
      <c r="C1" s="224"/>
      <c r="G1" s="62"/>
      <c r="H1" s="62"/>
      <c r="I1" s="62"/>
      <c r="J1" s="62" t="s">
        <v>639</v>
      </c>
      <c r="K1" s="62"/>
      <c r="L1" s="224"/>
    </row>
    <row r="2" spans="1:12" ht="18.75" customHeight="1">
      <c r="A2" s="224"/>
      <c r="B2" s="224"/>
      <c r="C2" s="224"/>
      <c r="G2" s="62"/>
      <c r="H2" s="62"/>
      <c r="I2" s="62"/>
      <c r="J2" s="62" t="s">
        <v>580</v>
      </c>
      <c r="K2" s="62"/>
      <c r="L2" s="224"/>
    </row>
    <row r="3" spans="1:12" ht="18.75" customHeight="1">
      <c r="A3" s="224"/>
      <c r="B3" s="224"/>
      <c r="C3" s="224"/>
      <c r="D3" s="224"/>
      <c r="E3" s="224"/>
      <c r="F3" s="224"/>
      <c r="G3" s="224"/>
      <c r="H3" s="224"/>
      <c r="I3" s="224"/>
      <c r="J3" s="224"/>
      <c r="K3" s="224"/>
      <c r="L3" s="224"/>
    </row>
    <row r="4" spans="1:12" ht="21.75" customHeight="1">
      <c r="A4" s="435" t="s">
        <v>668</v>
      </c>
      <c r="B4" s="435"/>
      <c r="C4" s="435"/>
      <c r="D4" s="435"/>
      <c r="E4" s="435"/>
      <c r="F4" s="435"/>
      <c r="G4" s="435"/>
      <c r="H4" s="435"/>
      <c r="I4" s="435"/>
      <c r="J4" s="435"/>
      <c r="K4" s="435"/>
      <c r="L4" s="435"/>
    </row>
    <row r="5" spans="1:12" ht="16.5" customHeight="1">
      <c r="A5" s="225"/>
      <c r="B5" s="225"/>
      <c r="C5" s="225"/>
      <c r="D5" s="225"/>
      <c r="E5" s="225"/>
      <c r="F5" s="225"/>
      <c r="G5" s="225"/>
      <c r="H5" s="225"/>
      <c r="I5" s="225"/>
      <c r="J5" s="225"/>
      <c r="K5" s="225"/>
      <c r="L5" s="226" t="s">
        <v>452</v>
      </c>
    </row>
    <row r="6" spans="1:12" s="194" customFormat="1" ht="15.75">
      <c r="A6" s="414" t="s">
        <v>640</v>
      </c>
      <c r="B6" s="426" t="s">
        <v>817</v>
      </c>
      <c r="C6" s="427"/>
      <c r="D6" s="427"/>
      <c r="E6" s="407"/>
      <c r="F6" s="411" t="s">
        <v>235</v>
      </c>
      <c r="G6" s="412"/>
      <c r="H6" s="412"/>
      <c r="I6" s="412"/>
      <c r="J6" s="412"/>
      <c r="K6" s="413"/>
      <c r="L6" s="417" t="s">
        <v>451</v>
      </c>
    </row>
    <row r="7" spans="1:12" s="194" customFormat="1" ht="15.75">
      <c r="A7" s="415"/>
      <c r="B7" s="408"/>
      <c r="C7" s="409"/>
      <c r="D7" s="409"/>
      <c r="E7" s="410"/>
      <c r="F7" s="411" t="s">
        <v>237</v>
      </c>
      <c r="G7" s="412"/>
      <c r="H7" s="412"/>
      <c r="I7" s="412"/>
      <c r="J7" s="412"/>
      <c r="K7" s="413"/>
      <c r="L7" s="417"/>
    </row>
    <row r="8" spans="1:12" s="194" customFormat="1" ht="132" customHeight="1">
      <c r="A8" s="416"/>
      <c r="B8" s="248" t="s">
        <v>363</v>
      </c>
      <c r="C8" s="248" t="s">
        <v>364</v>
      </c>
      <c r="D8" s="248" t="s">
        <v>366</v>
      </c>
      <c r="E8" s="248" t="s">
        <v>362</v>
      </c>
      <c r="F8" s="380" t="s">
        <v>22</v>
      </c>
      <c r="G8" s="377" t="s">
        <v>345</v>
      </c>
      <c r="H8" s="377" t="s">
        <v>696</v>
      </c>
      <c r="I8" s="377" t="s">
        <v>560</v>
      </c>
      <c r="J8" s="377" t="s">
        <v>448</v>
      </c>
      <c r="K8" s="377" t="s">
        <v>561</v>
      </c>
      <c r="L8" s="417"/>
    </row>
    <row r="9" spans="1:12" ht="16.5">
      <c r="A9" s="195" t="s">
        <v>181</v>
      </c>
      <c r="B9" s="196">
        <v>2170.2</v>
      </c>
      <c r="C9" s="197"/>
      <c r="D9" s="196">
        <v>5027.2</v>
      </c>
      <c r="E9" s="196">
        <v>379097</v>
      </c>
      <c r="F9" s="196"/>
      <c r="G9" s="196"/>
      <c r="H9" s="196"/>
      <c r="I9" s="196"/>
      <c r="J9" s="196">
        <v>102.59</v>
      </c>
      <c r="K9" s="196">
        <v>320</v>
      </c>
      <c r="L9" s="198">
        <v>386716.99</v>
      </c>
    </row>
    <row r="10" spans="1:12" ht="16.5" customHeight="1">
      <c r="A10" s="195" t="s">
        <v>608</v>
      </c>
      <c r="B10" s="196">
        <v>1794.6</v>
      </c>
      <c r="C10" s="197"/>
      <c r="D10" s="196">
        <v>323.2</v>
      </c>
      <c r="E10" s="196">
        <v>15123</v>
      </c>
      <c r="F10" s="196"/>
      <c r="G10" s="196"/>
      <c r="H10" s="196"/>
      <c r="I10" s="196"/>
      <c r="J10" s="196"/>
      <c r="K10" s="196"/>
      <c r="L10" s="198">
        <v>17240.8</v>
      </c>
    </row>
    <row r="11" spans="1:12" ht="16.5">
      <c r="A11" s="195" t="s">
        <v>609</v>
      </c>
      <c r="B11" s="196"/>
      <c r="C11" s="197"/>
      <c r="D11" s="196">
        <v>646.4</v>
      </c>
      <c r="E11" s="196">
        <v>46623.7</v>
      </c>
      <c r="F11" s="196"/>
      <c r="G11" s="196"/>
      <c r="H11" s="196"/>
      <c r="I11" s="196"/>
      <c r="J11" s="196"/>
      <c r="K11" s="196"/>
      <c r="L11" s="198">
        <v>47270.1</v>
      </c>
    </row>
    <row r="12" spans="1:12" ht="16.5">
      <c r="A12" s="195" t="s">
        <v>428</v>
      </c>
      <c r="B12" s="196"/>
      <c r="C12" s="197"/>
      <c r="D12" s="196">
        <v>179.5</v>
      </c>
      <c r="E12" s="196">
        <v>5188.3</v>
      </c>
      <c r="F12" s="196"/>
      <c r="G12" s="196"/>
      <c r="H12" s="196"/>
      <c r="I12" s="196"/>
      <c r="J12" s="196"/>
      <c r="K12" s="196"/>
      <c r="L12" s="198">
        <v>5367.8</v>
      </c>
    </row>
    <row r="13" spans="1:12" ht="16.5">
      <c r="A13" s="195" t="s">
        <v>610</v>
      </c>
      <c r="B13" s="196">
        <v>2411.6</v>
      </c>
      <c r="C13" s="196">
        <v>1677.6</v>
      </c>
      <c r="D13" s="196">
        <v>1544.1</v>
      </c>
      <c r="E13" s="196">
        <v>109480.1</v>
      </c>
      <c r="F13" s="196">
        <v>10.5</v>
      </c>
      <c r="G13" s="196"/>
      <c r="H13" s="196">
        <v>1067.4</v>
      </c>
      <c r="I13" s="196"/>
      <c r="J13" s="196">
        <v>19.275</v>
      </c>
      <c r="K13" s="196"/>
      <c r="L13" s="198">
        <v>116210.575</v>
      </c>
    </row>
    <row r="14" spans="1:12" ht="16.5">
      <c r="A14" s="195" t="s">
        <v>611</v>
      </c>
      <c r="B14" s="196"/>
      <c r="C14" s="197"/>
      <c r="D14" s="196">
        <v>359.2</v>
      </c>
      <c r="E14" s="196">
        <v>15050.9</v>
      </c>
      <c r="F14" s="196"/>
      <c r="G14" s="196"/>
      <c r="H14" s="196"/>
      <c r="I14" s="196"/>
      <c r="J14" s="196"/>
      <c r="K14" s="196"/>
      <c r="L14" s="198">
        <v>15410.1</v>
      </c>
    </row>
    <row r="15" spans="1:12" ht="16.5">
      <c r="A15" s="195" t="s">
        <v>177</v>
      </c>
      <c r="B15" s="196">
        <v>1929.3</v>
      </c>
      <c r="C15" s="197"/>
      <c r="D15" s="196">
        <v>430.9</v>
      </c>
      <c r="E15" s="196">
        <v>29843.1</v>
      </c>
      <c r="F15" s="196"/>
      <c r="G15" s="196"/>
      <c r="H15" s="196"/>
      <c r="I15" s="196"/>
      <c r="J15" s="196">
        <v>12.85</v>
      </c>
      <c r="K15" s="196"/>
      <c r="L15" s="198">
        <v>32216.15</v>
      </c>
    </row>
    <row r="16" spans="1:12" ht="16.5">
      <c r="A16" s="195" t="s">
        <v>178</v>
      </c>
      <c r="B16" s="196"/>
      <c r="C16" s="197"/>
      <c r="D16" s="196">
        <v>359.1</v>
      </c>
      <c r="E16" s="196">
        <v>22688.9</v>
      </c>
      <c r="F16" s="196"/>
      <c r="G16" s="196"/>
      <c r="H16" s="196"/>
      <c r="I16" s="196"/>
      <c r="J16" s="196"/>
      <c r="K16" s="196"/>
      <c r="L16" s="198">
        <v>23048</v>
      </c>
    </row>
    <row r="17" spans="1:12" ht="16.5">
      <c r="A17" s="195" t="s">
        <v>179</v>
      </c>
      <c r="B17" s="196">
        <v>1447</v>
      </c>
      <c r="C17" s="197"/>
      <c r="D17" s="196">
        <v>395</v>
      </c>
      <c r="E17" s="196">
        <v>30471.7</v>
      </c>
      <c r="F17" s="196"/>
      <c r="G17" s="196"/>
      <c r="H17" s="196"/>
      <c r="I17" s="196"/>
      <c r="J17" s="196">
        <v>34.197</v>
      </c>
      <c r="K17" s="196"/>
      <c r="L17" s="198">
        <v>32347.897</v>
      </c>
    </row>
    <row r="18" spans="1:12" ht="16.5">
      <c r="A18" s="195" t="s">
        <v>180</v>
      </c>
      <c r="B18" s="196"/>
      <c r="C18" s="197"/>
      <c r="D18" s="196">
        <v>287.3</v>
      </c>
      <c r="E18" s="196">
        <v>9655.9</v>
      </c>
      <c r="F18" s="196"/>
      <c r="G18" s="196"/>
      <c r="H18" s="196">
        <v>128.4</v>
      </c>
      <c r="I18" s="196"/>
      <c r="J18" s="196">
        <v>12.85</v>
      </c>
      <c r="K18" s="196"/>
      <c r="L18" s="198">
        <v>10084.45</v>
      </c>
    </row>
    <row r="19" spans="1:12" ht="16.5">
      <c r="A19" s="195" t="s">
        <v>182</v>
      </c>
      <c r="B19" s="196"/>
      <c r="C19" s="197"/>
      <c r="D19" s="196">
        <v>430.9</v>
      </c>
      <c r="E19" s="196">
        <v>25946.9</v>
      </c>
      <c r="F19" s="196"/>
      <c r="G19" s="196"/>
      <c r="H19" s="196"/>
      <c r="I19" s="196"/>
      <c r="J19" s="196"/>
      <c r="K19" s="196"/>
      <c r="L19" s="198">
        <v>26377.8</v>
      </c>
    </row>
    <row r="20" spans="1:12" ht="16.5">
      <c r="A20" s="195" t="s">
        <v>183</v>
      </c>
      <c r="B20" s="196">
        <v>1929.3</v>
      </c>
      <c r="C20" s="197"/>
      <c r="D20" s="196">
        <v>790</v>
      </c>
      <c r="E20" s="196">
        <v>51191.5</v>
      </c>
      <c r="F20" s="196"/>
      <c r="G20" s="196"/>
      <c r="H20" s="196"/>
      <c r="I20" s="196"/>
      <c r="J20" s="196"/>
      <c r="K20" s="196"/>
      <c r="L20" s="198">
        <v>53910.8</v>
      </c>
    </row>
    <row r="21" spans="1:12" ht="16.5">
      <c r="A21" s="195" t="s">
        <v>184</v>
      </c>
      <c r="B21" s="196"/>
      <c r="C21" s="197"/>
      <c r="D21" s="196">
        <v>143.6</v>
      </c>
      <c r="E21" s="196">
        <v>5201.9</v>
      </c>
      <c r="F21" s="196"/>
      <c r="G21" s="196"/>
      <c r="H21" s="196"/>
      <c r="I21" s="196"/>
      <c r="J21" s="196"/>
      <c r="K21" s="196"/>
      <c r="L21" s="198">
        <v>5345.5</v>
      </c>
    </row>
    <row r="22" spans="1:12" ht="16.5">
      <c r="A22" s="195" t="s">
        <v>185</v>
      </c>
      <c r="B22" s="196"/>
      <c r="C22" s="197"/>
      <c r="D22" s="196">
        <v>179.5</v>
      </c>
      <c r="E22" s="196">
        <v>11023</v>
      </c>
      <c r="F22" s="196"/>
      <c r="G22" s="196"/>
      <c r="H22" s="196"/>
      <c r="I22" s="196"/>
      <c r="J22" s="196"/>
      <c r="K22" s="196"/>
      <c r="L22" s="198">
        <v>11202.5</v>
      </c>
    </row>
    <row r="23" spans="1:12" ht="16.5">
      <c r="A23" s="195" t="s">
        <v>417</v>
      </c>
      <c r="B23" s="196"/>
      <c r="C23" s="196">
        <v>358</v>
      </c>
      <c r="D23" s="196">
        <v>466.8</v>
      </c>
      <c r="E23" s="196">
        <v>37005</v>
      </c>
      <c r="F23" s="196"/>
      <c r="G23" s="196"/>
      <c r="H23" s="196"/>
      <c r="I23" s="196"/>
      <c r="J23" s="196"/>
      <c r="K23" s="196"/>
      <c r="L23" s="198">
        <v>37829.8</v>
      </c>
    </row>
    <row r="24" spans="1:12" ht="16.5">
      <c r="A24" s="195" t="s">
        <v>418</v>
      </c>
      <c r="B24" s="196">
        <v>1919.2</v>
      </c>
      <c r="C24" s="197"/>
      <c r="D24" s="196">
        <v>1077.2</v>
      </c>
      <c r="E24" s="196">
        <v>77138.5</v>
      </c>
      <c r="F24" s="196"/>
      <c r="G24" s="196"/>
      <c r="H24" s="196"/>
      <c r="I24" s="196"/>
      <c r="J24" s="196">
        <v>27.772</v>
      </c>
      <c r="K24" s="196"/>
      <c r="L24" s="198">
        <v>80162.67199999999</v>
      </c>
    </row>
    <row r="25" spans="1:12" ht="16.5">
      <c r="A25" s="195" t="s">
        <v>420</v>
      </c>
      <c r="B25" s="196">
        <v>1688.1</v>
      </c>
      <c r="C25" s="197"/>
      <c r="D25" s="196">
        <v>610.4</v>
      </c>
      <c r="E25" s="196">
        <v>14789.8</v>
      </c>
      <c r="F25" s="196"/>
      <c r="G25" s="196"/>
      <c r="H25" s="196"/>
      <c r="I25" s="196"/>
      <c r="J25" s="196">
        <v>12.85</v>
      </c>
      <c r="K25" s="196"/>
      <c r="L25" s="198">
        <v>17101.15</v>
      </c>
    </row>
    <row r="26" spans="1:12" ht="16.5">
      <c r="A26" s="195" t="s">
        <v>419</v>
      </c>
      <c r="B26" s="196"/>
      <c r="C26" s="197"/>
      <c r="D26" s="196">
        <v>466.8</v>
      </c>
      <c r="E26" s="196">
        <v>31214.1</v>
      </c>
      <c r="F26" s="196"/>
      <c r="G26" s="196"/>
      <c r="H26" s="196"/>
      <c r="I26" s="196"/>
      <c r="J26" s="196">
        <v>12.85</v>
      </c>
      <c r="K26" s="196"/>
      <c r="L26" s="198">
        <v>31693.75</v>
      </c>
    </row>
    <row r="27" spans="1:12" ht="16.5">
      <c r="A27" s="195" t="s">
        <v>421</v>
      </c>
      <c r="B27" s="196"/>
      <c r="C27" s="197"/>
      <c r="D27" s="196">
        <v>2441.8</v>
      </c>
      <c r="E27" s="196">
        <v>155083.6</v>
      </c>
      <c r="F27" s="196"/>
      <c r="G27" s="196"/>
      <c r="H27" s="196"/>
      <c r="I27" s="196"/>
      <c r="J27" s="196">
        <v>55.543</v>
      </c>
      <c r="K27" s="196"/>
      <c r="L27" s="198">
        <v>157580.943</v>
      </c>
    </row>
    <row r="28" spans="1:12" ht="16.5">
      <c r="A28" s="195" t="s">
        <v>422</v>
      </c>
      <c r="B28" s="196"/>
      <c r="C28" s="196">
        <v>559.3</v>
      </c>
      <c r="D28" s="196">
        <v>2944.5</v>
      </c>
      <c r="E28" s="196">
        <v>185328.9</v>
      </c>
      <c r="F28" s="196"/>
      <c r="G28" s="196"/>
      <c r="H28" s="196"/>
      <c r="I28" s="196"/>
      <c r="J28" s="196">
        <v>19.275</v>
      </c>
      <c r="K28" s="196">
        <v>80</v>
      </c>
      <c r="L28" s="198">
        <v>188931.97499999998</v>
      </c>
    </row>
    <row r="29" spans="1:12" ht="16.5">
      <c r="A29" s="195" t="s">
        <v>423</v>
      </c>
      <c r="B29" s="196"/>
      <c r="C29" s="197"/>
      <c r="D29" s="196">
        <v>179.5</v>
      </c>
      <c r="E29" s="196">
        <v>5394.2</v>
      </c>
      <c r="F29" s="196"/>
      <c r="G29" s="196"/>
      <c r="H29" s="196"/>
      <c r="I29" s="196"/>
      <c r="J29" s="196"/>
      <c r="K29" s="196"/>
      <c r="L29" s="198">
        <v>5573.7</v>
      </c>
    </row>
    <row r="30" spans="1:12" ht="16.5">
      <c r="A30" s="195" t="s">
        <v>424</v>
      </c>
      <c r="B30" s="196"/>
      <c r="C30" s="197"/>
      <c r="D30" s="196">
        <v>395</v>
      </c>
      <c r="E30" s="196">
        <v>21842.6</v>
      </c>
      <c r="F30" s="196"/>
      <c r="G30" s="196"/>
      <c r="H30" s="196"/>
      <c r="I30" s="196"/>
      <c r="J30" s="196"/>
      <c r="K30" s="196"/>
      <c r="L30" s="198">
        <v>22237.6</v>
      </c>
    </row>
    <row r="31" spans="1:12" ht="16.5">
      <c r="A31" s="195" t="s">
        <v>425</v>
      </c>
      <c r="B31" s="196">
        <v>1544.7</v>
      </c>
      <c r="C31" s="197"/>
      <c r="D31" s="196">
        <v>825.9</v>
      </c>
      <c r="E31" s="196">
        <v>50293</v>
      </c>
      <c r="F31" s="196"/>
      <c r="G31" s="196"/>
      <c r="H31" s="196"/>
      <c r="I31" s="196"/>
      <c r="J31" s="196"/>
      <c r="K31" s="196"/>
      <c r="L31" s="198">
        <v>52663.6</v>
      </c>
    </row>
    <row r="32" spans="1:12" ht="16.5">
      <c r="A32" s="195" t="s">
        <v>426</v>
      </c>
      <c r="B32" s="196"/>
      <c r="C32" s="197"/>
      <c r="D32" s="196">
        <v>538.6</v>
      </c>
      <c r="E32" s="196">
        <v>27716.4</v>
      </c>
      <c r="F32" s="196"/>
      <c r="G32" s="196"/>
      <c r="H32" s="196"/>
      <c r="I32" s="196"/>
      <c r="J32" s="196"/>
      <c r="K32" s="196"/>
      <c r="L32" s="198">
        <v>28255</v>
      </c>
    </row>
    <row r="33" spans="1:12" ht="16.5">
      <c r="A33" s="195" t="s">
        <v>427</v>
      </c>
      <c r="B33" s="196"/>
      <c r="C33" s="197"/>
      <c r="D33" s="196">
        <v>574.5</v>
      </c>
      <c r="E33" s="196">
        <v>32730.5</v>
      </c>
      <c r="F33" s="196"/>
      <c r="G33" s="196"/>
      <c r="H33" s="196"/>
      <c r="I33" s="196"/>
      <c r="J33" s="196"/>
      <c r="K33" s="196"/>
      <c r="L33" s="198">
        <v>33305</v>
      </c>
    </row>
    <row r="34" spans="1:12" ht="16.5">
      <c r="A34" s="195" t="s">
        <v>429</v>
      </c>
      <c r="B34" s="196">
        <v>1492.7</v>
      </c>
      <c r="C34" s="197"/>
      <c r="D34" s="196">
        <v>646.3</v>
      </c>
      <c r="E34" s="196">
        <v>37848.8</v>
      </c>
      <c r="F34" s="196"/>
      <c r="G34" s="196"/>
      <c r="H34" s="196"/>
      <c r="I34" s="196"/>
      <c r="J34" s="196"/>
      <c r="K34" s="196"/>
      <c r="L34" s="198">
        <v>39987.8</v>
      </c>
    </row>
    <row r="35" spans="1:12" ht="16.5">
      <c r="A35" s="195" t="s">
        <v>29</v>
      </c>
      <c r="B35" s="196">
        <v>1447</v>
      </c>
      <c r="C35" s="197"/>
      <c r="D35" s="196">
        <v>502.7</v>
      </c>
      <c r="E35" s="196">
        <v>24109.9</v>
      </c>
      <c r="F35" s="196"/>
      <c r="G35" s="196"/>
      <c r="H35" s="196"/>
      <c r="I35" s="196"/>
      <c r="J35" s="196"/>
      <c r="K35" s="196"/>
      <c r="L35" s="198">
        <v>26059.6</v>
      </c>
    </row>
    <row r="36" spans="1:12" ht="16.5">
      <c r="A36" s="195" t="s">
        <v>576</v>
      </c>
      <c r="B36" s="196"/>
      <c r="C36" s="197"/>
      <c r="D36" s="196">
        <v>430.9</v>
      </c>
      <c r="E36" s="196">
        <v>17250.3</v>
      </c>
      <c r="F36" s="196"/>
      <c r="G36" s="196"/>
      <c r="H36" s="196"/>
      <c r="I36" s="196"/>
      <c r="J36" s="196">
        <v>41.658</v>
      </c>
      <c r="K36" s="196"/>
      <c r="L36" s="198">
        <v>17722.858</v>
      </c>
    </row>
    <row r="37" spans="1:12" ht="16.5">
      <c r="A37" s="195" t="s">
        <v>578</v>
      </c>
      <c r="B37" s="196"/>
      <c r="C37" s="197"/>
      <c r="D37" s="196">
        <v>790</v>
      </c>
      <c r="E37" s="196">
        <v>13910</v>
      </c>
      <c r="F37" s="196"/>
      <c r="G37" s="196"/>
      <c r="H37" s="196"/>
      <c r="I37" s="196"/>
      <c r="J37" s="196"/>
      <c r="K37" s="196"/>
      <c r="L37" s="198">
        <v>14700</v>
      </c>
    </row>
    <row r="38" spans="1:12" ht="16.5">
      <c r="A38" s="195" t="s">
        <v>638</v>
      </c>
      <c r="B38" s="196"/>
      <c r="C38" s="197"/>
      <c r="D38" s="196">
        <v>933.6</v>
      </c>
      <c r="E38" s="196">
        <v>7571.7</v>
      </c>
      <c r="F38" s="196"/>
      <c r="G38" s="196"/>
      <c r="H38" s="196"/>
      <c r="I38" s="196"/>
      <c r="J38" s="196"/>
      <c r="K38" s="196"/>
      <c r="L38" s="198">
        <v>8505.3</v>
      </c>
    </row>
    <row r="39" spans="1:12" ht="16.5">
      <c r="A39" s="195" t="s">
        <v>30</v>
      </c>
      <c r="B39" s="196">
        <v>1929.3</v>
      </c>
      <c r="C39" s="197"/>
      <c r="D39" s="196">
        <v>790</v>
      </c>
      <c r="E39" s="196">
        <v>12806.5</v>
      </c>
      <c r="F39" s="196"/>
      <c r="G39" s="196"/>
      <c r="H39" s="196"/>
      <c r="I39" s="196">
        <v>385.7</v>
      </c>
      <c r="J39" s="196"/>
      <c r="K39" s="196"/>
      <c r="L39" s="198">
        <v>15911.5</v>
      </c>
    </row>
    <row r="40" spans="1:12" ht="16.5">
      <c r="A40" s="195" t="s">
        <v>493</v>
      </c>
      <c r="B40" s="196"/>
      <c r="C40" s="197"/>
      <c r="D40" s="196">
        <v>1220.9</v>
      </c>
      <c r="E40" s="196">
        <v>24331.5</v>
      </c>
      <c r="F40" s="196"/>
      <c r="G40" s="196"/>
      <c r="H40" s="196"/>
      <c r="I40" s="196">
        <v>385.7</v>
      </c>
      <c r="J40" s="196"/>
      <c r="K40" s="196"/>
      <c r="L40" s="198">
        <v>25938.1</v>
      </c>
    </row>
    <row r="41" spans="1:12" ht="16.5">
      <c r="A41" s="195" t="s">
        <v>31</v>
      </c>
      <c r="B41" s="196"/>
      <c r="C41" s="197"/>
      <c r="D41" s="196">
        <v>574.5</v>
      </c>
      <c r="E41" s="196">
        <v>8280.6</v>
      </c>
      <c r="F41" s="196">
        <v>312.6</v>
      </c>
      <c r="G41" s="196"/>
      <c r="H41" s="196"/>
      <c r="I41" s="196">
        <v>385.7</v>
      </c>
      <c r="J41" s="196">
        <v>20.062</v>
      </c>
      <c r="K41" s="196"/>
      <c r="L41" s="198">
        <v>9573.462000000001</v>
      </c>
    </row>
    <row r="42" spans="1:12" ht="16.5">
      <c r="A42" s="195" t="s">
        <v>32</v>
      </c>
      <c r="B42" s="196"/>
      <c r="C42" s="197"/>
      <c r="D42" s="196">
        <v>395</v>
      </c>
      <c r="E42" s="196">
        <v>0</v>
      </c>
      <c r="F42" s="196"/>
      <c r="G42" s="196"/>
      <c r="H42" s="196"/>
      <c r="I42" s="196"/>
      <c r="J42" s="196"/>
      <c r="K42" s="196"/>
      <c r="L42" s="198">
        <v>395</v>
      </c>
    </row>
    <row r="43" spans="1:12" ht="16.5">
      <c r="A43" s="195" t="s">
        <v>33</v>
      </c>
      <c r="B43" s="196"/>
      <c r="C43" s="197"/>
      <c r="D43" s="196">
        <v>718.2</v>
      </c>
      <c r="E43" s="196">
        <v>0</v>
      </c>
      <c r="F43" s="196"/>
      <c r="G43" s="196"/>
      <c r="H43" s="196"/>
      <c r="I43" s="196"/>
      <c r="J43" s="196"/>
      <c r="K43" s="196"/>
      <c r="L43" s="198">
        <v>718.2</v>
      </c>
    </row>
    <row r="44" spans="1:12" ht="16.5">
      <c r="A44" s="195" t="s">
        <v>34</v>
      </c>
      <c r="B44" s="196"/>
      <c r="C44" s="197"/>
      <c r="D44" s="196">
        <v>718.2</v>
      </c>
      <c r="E44" s="196">
        <v>0</v>
      </c>
      <c r="F44" s="196"/>
      <c r="G44" s="196"/>
      <c r="H44" s="196"/>
      <c r="I44" s="196"/>
      <c r="J44" s="196"/>
      <c r="K44" s="196"/>
      <c r="L44" s="198">
        <v>718.2</v>
      </c>
    </row>
    <row r="45" spans="1:12" ht="16.5">
      <c r="A45" s="195" t="s">
        <v>35</v>
      </c>
      <c r="B45" s="197"/>
      <c r="C45" s="197"/>
      <c r="D45" s="196">
        <v>1005.4</v>
      </c>
      <c r="E45" s="196">
        <v>21811.3</v>
      </c>
      <c r="F45" s="196"/>
      <c r="G45" s="196"/>
      <c r="H45" s="196"/>
      <c r="I45" s="196">
        <v>385.7</v>
      </c>
      <c r="J45" s="196"/>
      <c r="K45" s="196"/>
      <c r="L45" s="198">
        <v>23202.4</v>
      </c>
    </row>
    <row r="46" spans="1:12" ht="16.5">
      <c r="A46" s="195" t="s">
        <v>36</v>
      </c>
      <c r="B46" s="197"/>
      <c r="C46" s="197"/>
      <c r="D46" s="196">
        <v>538.6</v>
      </c>
      <c r="E46" s="196">
        <v>11216</v>
      </c>
      <c r="F46" s="196"/>
      <c r="G46" s="196"/>
      <c r="H46" s="196"/>
      <c r="I46" s="196"/>
      <c r="J46" s="196">
        <v>28.228</v>
      </c>
      <c r="K46" s="196"/>
      <c r="L46" s="198">
        <v>11782.828</v>
      </c>
    </row>
    <row r="47" spans="1:12" ht="16.5">
      <c r="A47" s="195" t="s">
        <v>577</v>
      </c>
      <c r="B47" s="197"/>
      <c r="C47" s="197"/>
      <c r="D47" s="196">
        <v>538.6</v>
      </c>
      <c r="E47" s="196">
        <v>5903.8</v>
      </c>
      <c r="F47" s="196"/>
      <c r="G47" s="196"/>
      <c r="H47" s="196"/>
      <c r="I47" s="196">
        <v>385.7</v>
      </c>
      <c r="J47" s="196"/>
      <c r="K47" s="196"/>
      <c r="L47" s="198">
        <v>6828.1</v>
      </c>
    </row>
    <row r="48" spans="1:12" ht="16.5">
      <c r="A48" s="195" t="s">
        <v>199</v>
      </c>
      <c r="B48" s="197"/>
      <c r="C48" s="197"/>
      <c r="D48" s="196">
        <v>359.1</v>
      </c>
      <c r="E48" s="196">
        <v>7738.8</v>
      </c>
      <c r="F48" s="196"/>
      <c r="G48" s="196"/>
      <c r="H48" s="196"/>
      <c r="I48" s="196"/>
      <c r="J48" s="196"/>
      <c r="K48" s="196"/>
      <c r="L48" s="198">
        <v>8097.9</v>
      </c>
    </row>
    <row r="49" spans="1:12" ht="16.5">
      <c r="A49" s="195" t="s">
        <v>200</v>
      </c>
      <c r="B49" s="197"/>
      <c r="C49" s="197"/>
      <c r="D49" s="196">
        <v>646.3</v>
      </c>
      <c r="E49" s="196">
        <v>10180.2</v>
      </c>
      <c r="F49" s="196"/>
      <c r="G49" s="196"/>
      <c r="H49" s="196"/>
      <c r="I49" s="196">
        <v>385.7</v>
      </c>
      <c r="J49" s="196"/>
      <c r="K49" s="196"/>
      <c r="L49" s="198">
        <v>11212.2</v>
      </c>
    </row>
    <row r="50" spans="1:12" ht="16.5">
      <c r="A50" s="195" t="s">
        <v>644</v>
      </c>
      <c r="B50" s="197"/>
      <c r="C50" s="197"/>
      <c r="D50" s="196">
        <v>718.2</v>
      </c>
      <c r="E50" s="196">
        <v>14790.9</v>
      </c>
      <c r="F50" s="196"/>
      <c r="G50" s="196"/>
      <c r="H50" s="196"/>
      <c r="I50" s="196">
        <v>385.8</v>
      </c>
      <c r="J50" s="196"/>
      <c r="K50" s="196"/>
      <c r="L50" s="198">
        <v>15894.9</v>
      </c>
    </row>
    <row r="51" spans="1:12" ht="16.5">
      <c r="A51" s="195" t="s">
        <v>645</v>
      </c>
      <c r="B51" s="197"/>
      <c r="C51" s="197"/>
      <c r="D51" s="196">
        <v>574.5</v>
      </c>
      <c r="E51" s="196">
        <v>8970.9</v>
      </c>
      <c r="F51" s="196">
        <v>18.8</v>
      </c>
      <c r="G51" s="196"/>
      <c r="H51" s="196"/>
      <c r="I51" s="196"/>
      <c r="J51" s="196"/>
      <c r="K51" s="196"/>
      <c r="L51" s="198">
        <v>9564.2</v>
      </c>
    </row>
    <row r="52" spans="1:12" ht="16.5">
      <c r="A52" s="195" t="s">
        <v>646</v>
      </c>
      <c r="B52" s="197"/>
      <c r="C52" s="197"/>
      <c r="D52" s="196">
        <v>466.8</v>
      </c>
      <c r="E52" s="196">
        <v>6248.7</v>
      </c>
      <c r="F52" s="196"/>
      <c r="G52" s="196"/>
      <c r="H52" s="196"/>
      <c r="I52" s="196"/>
      <c r="J52" s="196"/>
      <c r="K52" s="196"/>
      <c r="L52" s="198">
        <v>6715.5</v>
      </c>
    </row>
    <row r="53" spans="1:12" ht="16.5">
      <c r="A53" s="195" t="s">
        <v>647</v>
      </c>
      <c r="B53" s="197"/>
      <c r="C53" s="197"/>
      <c r="D53" s="196">
        <v>466.8</v>
      </c>
      <c r="E53" s="196">
        <v>0</v>
      </c>
      <c r="F53" s="196"/>
      <c r="G53" s="196"/>
      <c r="H53" s="196"/>
      <c r="I53" s="196"/>
      <c r="J53" s="196"/>
      <c r="K53" s="196"/>
      <c r="L53" s="198">
        <v>466.8</v>
      </c>
    </row>
    <row r="54" spans="1:12" ht="16.5">
      <c r="A54" s="195" t="s">
        <v>292</v>
      </c>
      <c r="B54" s="197"/>
      <c r="C54" s="197"/>
      <c r="D54" s="197"/>
      <c r="E54" s="197"/>
      <c r="F54" s="197"/>
      <c r="G54" s="196">
        <v>5000</v>
      </c>
      <c r="H54" s="196"/>
      <c r="I54" s="196"/>
      <c r="J54" s="196"/>
      <c r="K54" s="196"/>
      <c r="L54" s="198">
        <v>5000</v>
      </c>
    </row>
    <row r="55" spans="1:12" ht="16.5">
      <c r="A55" s="199" t="s">
        <v>236</v>
      </c>
      <c r="B55" s="200">
        <v>21703</v>
      </c>
      <c r="C55" s="200">
        <v>2594.9</v>
      </c>
      <c r="D55" s="200">
        <v>34651.5</v>
      </c>
      <c r="E55" s="200">
        <v>1628092.4</v>
      </c>
      <c r="F55" s="200">
        <v>341.9</v>
      </c>
      <c r="G55" s="200">
        <v>5000</v>
      </c>
      <c r="H55" s="200">
        <v>1195.8</v>
      </c>
      <c r="I55" s="200">
        <v>2700</v>
      </c>
      <c r="J55" s="200">
        <v>400</v>
      </c>
      <c r="K55" s="200">
        <v>400</v>
      </c>
      <c r="L55" s="200">
        <v>1697079.5</v>
      </c>
    </row>
    <row r="60" ht="15.75">
      <c r="B60" s="23"/>
    </row>
    <row r="90" ht="15.75">
      <c r="B90" s="23"/>
    </row>
    <row r="91" ht="15.75">
      <c r="B91" s="23"/>
    </row>
  </sheetData>
  <mergeCells count="6">
    <mergeCell ref="A4:L4"/>
    <mergeCell ref="B6:E7"/>
    <mergeCell ref="F6:K6"/>
    <mergeCell ref="F7:K7"/>
    <mergeCell ref="A6:A8"/>
    <mergeCell ref="L6:L8"/>
  </mergeCells>
  <printOptions/>
  <pageMargins left="1.01" right="0.32" top="0.88" bottom="0.18" header="0.31496062992125984" footer="0.35433070866141736"/>
  <pageSetup firstPageNumber="15" useFirstPageNumber="1" fitToHeight="1" fitToWidth="1" horizontalDpi="600" verticalDpi="600" orientation="landscape" paperSize="9" scale="37" r:id="rId1"/>
  <headerFooter alignWithMargins="0">
    <oddHeader>&amp;C&amp;"Times New Roman,обычный"&amp;12&amp;P</oddHeader>
  </headerFooter>
</worksheet>
</file>

<file path=xl/worksheets/sheet6.xml><?xml version="1.0" encoding="utf-8"?>
<worksheet xmlns="http://schemas.openxmlformats.org/spreadsheetml/2006/main" xmlns:r="http://schemas.openxmlformats.org/officeDocument/2006/relationships">
  <sheetPr>
    <tabColor indexed="20"/>
    <pageSetUpPr fitToPage="1"/>
  </sheetPr>
  <dimension ref="A1:S132"/>
  <sheetViews>
    <sheetView tabSelected="1" view="pageBreakPreview" zoomScale="80" zoomScaleSheetLayoutView="80" workbookViewId="0" topLeftCell="A1">
      <pane xSplit="2" ySplit="9" topLeftCell="C22" activePane="bottomRight" state="frozen"/>
      <selection pane="topLeft" activeCell="F15" sqref="F15"/>
      <selection pane="topRight" activeCell="F15" sqref="F15"/>
      <selection pane="bottomLeft" activeCell="F15" sqref="F15"/>
      <selection pane="bottomRight" activeCell="I9" sqref="I9"/>
    </sheetView>
  </sheetViews>
  <sheetFormatPr defaultColWidth="9.00390625" defaultRowHeight="12.75"/>
  <cols>
    <col min="1" max="1" width="13.25390625" style="27" customWidth="1"/>
    <col min="2" max="2" width="33.875" style="27" customWidth="1"/>
    <col min="3" max="3" width="20.75390625" style="27" customWidth="1"/>
    <col min="4" max="4" width="16.625" style="27" customWidth="1"/>
    <col min="5" max="5" width="18.75390625" style="27" customWidth="1"/>
    <col min="6" max="6" width="18.375" style="27" customWidth="1"/>
    <col min="7" max="7" width="15.875" style="27" customWidth="1"/>
    <col min="8" max="8" width="16.875" style="27" customWidth="1"/>
    <col min="9" max="9" width="17.125" style="27" customWidth="1"/>
    <col min="10" max="16384" width="9.125" style="27" customWidth="1"/>
  </cols>
  <sheetData>
    <row r="1" spans="3:6" ht="18.75">
      <c r="C1" s="32"/>
      <c r="D1" s="32"/>
      <c r="E1" s="48" t="s">
        <v>679</v>
      </c>
      <c r="F1" s="47"/>
    </row>
    <row r="2" spans="3:6" ht="18.75">
      <c r="C2" s="32"/>
      <c r="D2" s="32"/>
      <c r="E2" s="48" t="s">
        <v>580</v>
      </c>
      <c r="F2" s="47"/>
    </row>
    <row r="3" spans="3:6" ht="18.75">
      <c r="C3" s="32"/>
      <c r="D3" s="32"/>
      <c r="E3" s="48"/>
      <c r="F3" s="47"/>
    </row>
    <row r="5" spans="1:6" ht="18.75">
      <c r="A5" s="403" t="s">
        <v>810</v>
      </c>
      <c r="B5" s="403"/>
      <c r="C5" s="403"/>
      <c r="D5" s="403"/>
      <c r="E5" s="403"/>
      <c r="F5" s="403"/>
    </row>
    <row r="7" ht="15.75">
      <c r="F7" s="46" t="s">
        <v>452</v>
      </c>
    </row>
    <row r="8" spans="1:6" ht="30" customHeight="1">
      <c r="A8" s="404" t="s">
        <v>469</v>
      </c>
      <c r="B8" s="404" t="s">
        <v>777</v>
      </c>
      <c r="C8" s="404" t="s">
        <v>237</v>
      </c>
      <c r="D8" s="404" t="s">
        <v>776</v>
      </c>
      <c r="E8" s="404"/>
      <c r="F8" s="405" t="s">
        <v>735</v>
      </c>
    </row>
    <row r="9" spans="1:6" ht="31.5">
      <c r="A9" s="404"/>
      <c r="B9" s="404"/>
      <c r="C9" s="404"/>
      <c r="D9" s="29" t="s">
        <v>735</v>
      </c>
      <c r="E9" s="29" t="s">
        <v>439</v>
      </c>
      <c r="F9" s="406"/>
    </row>
    <row r="10" spans="1:6" ht="15.75">
      <c r="A10" s="31">
        <v>1</v>
      </c>
      <c r="B10" s="31">
        <v>2</v>
      </c>
      <c r="C10" s="31">
        <v>3</v>
      </c>
      <c r="D10" s="31">
        <v>4</v>
      </c>
      <c r="E10" s="30">
        <v>5</v>
      </c>
      <c r="F10" s="31">
        <v>6</v>
      </c>
    </row>
    <row r="11" spans="1:6" ht="16.5">
      <c r="A11" s="31">
        <v>200000</v>
      </c>
      <c r="B11" s="33" t="s">
        <v>438</v>
      </c>
      <c r="C11" s="59">
        <v>-417201.8</v>
      </c>
      <c r="D11" s="59">
        <v>972169.3</v>
      </c>
      <c r="E11" s="59">
        <v>747542</v>
      </c>
      <c r="F11" s="59">
        <v>554967.5</v>
      </c>
    </row>
    <row r="12" spans="1:6" ht="31.5">
      <c r="A12" s="31">
        <v>208000</v>
      </c>
      <c r="B12" s="33" t="s">
        <v>637</v>
      </c>
      <c r="C12" s="59">
        <v>-417201.8</v>
      </c>
      <c r="D12" s="59">
        <v>972169.3</v>
      </c>
      <c r="E12" s="59">
        <v>747542</v>
      </c>
      <c r="F12" s="83">
        <v>554967.5</v>
      </c>
    </row>
    <row r="13" spans="1:6" ht="16.5">
      <c r="A13" s="31">
        <v>208100</v>
      </c>
      <c r="B13" s="33" t="s">
        <v>95</v>
      </c>
      <c r="C13" s="59">
        <v>127826.7</v>
      </c>
      <c r="D13" s="59">
        <v>477140.8</v>
      </c>
      <c r="E13" s="59">
        <v>252513.5</v>
      </c>
      <c r="F13" s="59">
        <v>604967.5</v>
      </c>
    </row>
    <row r="14" spans="1:6" ht="16.5">
      <c r="A14" s="31">
        <v>208200</v>
      </c>
      <c r="B14" s="33" t="s">
        <v>651</v>
      </c>
      <c r="C14" s="59">
        <v>50000</v>
      </c>
      <c r="D14" s="59">
        <v>0</v>
      </c>
      <c r="E14" s="59">
        <v>0</v>
      </c>
      <c r="F14" s="59">
        <v>50000</v>
      </c>
    </row>
    <row r="15" spans="1:6" ht="63">
      <c r="A15" s="31">
        <v>208400</v>
      </c>
      <c r="B15" s="33" t="s">
        <v>814</v>
      </c>
      <c r="C15" s="59">
        <v>-495028.5</v>
      </c>
      <c r="D15" s="59">
        <v>495028.5</v>
      </c>
      <c r="E15" s="59">
        <v>495028.5</v>
      </c>
      <c r="F15" s="59">
        <v>0</v>
      </c>
    </row>
    <row r="16" spans="1:9" s="50" customFormat="1" ht="31.5">
      <c r="A16" s="29"/>
      <c r="B16" s="49" t="s">
        <v>815</v>
      </c>
      <c r="C16" s="60">
        <v>-417201.8</v>
      </c>
      <c r="D16" s="60">
        <v>972169.3</v>
      </c>
      <c r="E16" s="60">
        <v>747542</v>
      </c>
      <c r="F16" s="60">
        <v>554967.5</v>
      </c>
      <c r="G16" s="27"/>
      <c r="H16" s="27"/>
      <c r="I16" s="27"/>
    </row>
    <row r="17" spans="1:6" ht="31.5">
      <c r="A17" s="31">
        <v>600000</v>
      </c>
      <c r="B17" s="33" t="s">
        <v>433</v>
      </c>
      <c r="C17" s="59">
        <v>-417201.8</v>
      </c>
      <c r="D17" s="59">
        <v>972169.3</v>
      </c>
      <c r="E17" s="59">
        <v>747542</v>
      </c>
      <c r="F17" s="59">
        <v>554967.5</v>
      </c>
    </row>
    <row r="18" spans="1:6" ht="16.5">
      <c r="A18" s="31">
        <v>602000</v>
      </c>
      <c r="B18" s="33" t="s">
        <v>96</v>
      </c>
      <c r="C18" s="59">
        <v>-417201.8</v>
      </c>
      <c r="D18" s="59">
        <v>972169.3</v>
      </c>
      <c r="E18" s="59">
        <v>747542</v>
      </c>
      <c r="F18" s="59">
        <v>554967.5</v>
      </c>
    </row>
    <row r="19" spans="1:6" ht="16.5">
      <c r="A19" s="31">
        <v>602100</v>
      </c>
      <c r="B19" s="33" t="s">
        <v>95</v>
      </c>
      <c r="C19" s="59">
        <v>127826.7</v>
      </c>
      <c r="D19" s="59">
        <v>477140.8</v>
      </c>
      <c r="E19" s="59">
        <v>252513.5</v>
      </c>
      <c r="F19" s="59">
        <v>604967.5</v>
      </c>
    </row>
    <row r="20" spans="1:6" ht="16.5">
      <c r="A20" s="31">
        <v>602200</v>
      </c>
      <c r="B20" s="33" t="s">
        <v>651</v>
      </c>
      <c r="C20" s="59">
        <v>50000</v>
      </c>
      <c r="D20" s="59">
        <v>0</v>
      </c>
      <c r="E20" s="59">
        <v>0</v>
      </c>
      <c r="F20" s="59">
        <v>50000</v>
      </c>
    </row>
    <row r="21" spans="1:6" ht="63">
      <c r="A21" s="31">
        <v>602400</v>
      </c>
      <c r="B21" s="33" t="s">
        <v>814</v>
      </c>
      <c r="C21" s="59">
        <v>-495028.5</v>
      </c>
      <c r="D21" s="59">
        <v>495028.5</v>
      </c>
      <c r="E21" s="59">
        <v>495028.5</v>
      </c>
      <c r="F21" s="59">
        <v>0</v>
      </c>
    </row>
    <row r="22" spans="1:9" s="50" customFormat="1" ht="47.25">
      <c r="A22" s="29"/>
      <c r="B22" s="49" t="s">
        <v>434</v>
      </c>
      <c r="C22" s="60">
        <v>-417201.8</v>
      </c>
      <c r="D22" s="60">
        <v>972169.3</v>
      </c>
      <c r="E22" s="60">
        <v>747542</v>
      </c>
      <c r="F22" s="60">
        <v>554967.5</v>
      </c>
      <c r="G22" s="27"/>
      <c r="H22" s="27"/>
      <c r="I22" s="27"/>
    </row>
    <row r="23" ht="15.75">
      <c r="D23" s="28"/>
    </row>
    <row r="24" spans="3:4" ht="15.75">
      <c r="C24" s="51"/>
      <c r="D24" s="28"/>
    </row>
    <row r="25" spans="2:6" ht="15.75">
      <c r="B25" s="50"/>
      <c r="C25" s="93"/>
      <c r="D25" s="93"/>
      <c r="E25" s="93"/>
      <c r="F25" s="93"/>
    </row>
    <row r="26" spans="2:6" ht="15.75">
      <c r="B26" s="50"/>
      <c r="C26" s="94"/>
      <c r="D26" s="94"/>
      <c r="E26" s="94"/>
      <c r="F26" s="94"/>
    </row>
    <row r="27" spans="2:6" ht="16.5">
      <c r="B27" s="68"/>
      <c r="C27" s="104"/>
      <c r="D27" s="90"/>
      <c r="E27" s="90"/>
      <c r="F27" s="90"/>
    </row>
    <row r="28" spans="2:6" ht="16.5">
      <c r="B28" s="68"/>
      <c r="C28" s="69"/>
      <c r="D28" s="70"/>
      <c r="E28" s="71"/>
      <c r="F28" s="69"/>
    </row>
    <row r="29" spans="3:6" ht="15.75">
      <c r="C29" s="67"/>
      <c r="D29" s="67"/>
      <c r="E29" s="67"/>
      <c r="F29" s="89"/>
    </row>
    <row r="30" spans="3:19" ht="37.5" customHeight="1">
      <c r="C30" s="73"/>
      <c r="D30" s="73"/>
      <c r="E30" s="73"/>
      <c r="F30" s="78"/>
      <c r="G30"/>
      <c r="H30"/>
      <c r="I30"/>
      <c r="J30"/>
      <c r="K30"/>
      <c r="L30"/>
      <c r="M30"/>
      <c r="N30"/>
      <c r="O30"/>
      <c r="P30"/>
      <c r="Q30"/>
      <c r="R30"/>
      <c r="S30"/>
    </row>
    <row r="31" spans="3:19" ht="15.75">
      <c r="C31" s="74"/>
      <c r="D31" s="74"/>
      <c r="E31" s="74"/>
      <c r="F31"/>
      <c r="G31"/>
      <c r="H31"/>
      <c r="I31"/>
      <c r="J31"/>
      <c r="K31"/>
      <c r="L31"/>
      <c r="M31"/>
      <c r="N31"/>
      <c r="O31"/>
      <c r="P31"/>
      <c r="Q31"/>
      <c r="R31"/>
      <c r="S31"/>
    </row>
    <row r="32" spans="3:19" ht="15.75">
      <c r="C32"/>
      <c r="D32"/>
      <c r="E32"/>
      <c r="F32"/>
      <c r="G32"/>
      <c r="H32"/>
      <c r="I32"/>
      <c r="J32"/>
      <c r="K32"/>
      <c r="L32"/>
      <c r="M32"/>
      <c r="N32"/>
      <c r="O32"/>
      <c r="P32"/>
      <c r="Q32"/>
      <c r="R32"/>
      <c r="S32"/>
    </row>
    <row r="33" spans="3:19" ht="15.75">
      <c r="C33"/>
      <c r="D33"/>
      <c r="E33" s="73"/>
      <c r="F33"/>
      <c r="G33"/>
      <c r="H33"/>
      <c r="I33"/>
      <c r="J33"/>
      <c r="K33"/>
      <c r="L33"/>
      <c r="M33"/>
      <c r="N33"/>
      <c r="O33"/>
      <c r="P33"/>
      <c r="Q33"/>
      <c r="R33"/>
      <c r="S33"/>
    </row>
    <row r="34" spans="3:19" ht="15.75">
      <c r="C34"/>
      <c r="D34"/>
      <c r="E34"/>
      <c r="F34"/>
      <c r="G34"/>
      <c r="H34"/>
      <c r="I34"/>
      <c r="J34"/>
      <c r="K34"/>
      <c r="L34"/>
      <c r="M34"/>
      <c r="N34"/>
      <c r="O34"/>
      <c r="P34"/>
      <c r="Q34"/>
      <c r="R34"/>
      <c r="S34"/>
    </row>
    <row r="35" spans="3:19" ht="15.75">
      <c r="C35"/>
      <c r="D35"/>
      <c r="E35"/>
      <c r="F35"/>
      <c r="G35"/>
      <c r="H35"/>
      <c r="I35"/>
      <c r="J35"/>
      <c r="K35"/>
      <c r="L35"/>
      <c r="M35"/>
      <c r="N35"/>
      <c r="O35"/>
      <c r="P35"/>
      <c r="Q35"/>
      <c r="R35"/>
      <c r="S35"/>
    </row>
    <row r="36" spans="3:19" ht="15.75">
      <c r="C36"/>
      <c r="D36"/>
      <c r="E36"/>
      <c r="F36"/>
      <c r="G36"/>
      <c r="H36"/>
      <c r="I36"/>
      <c r="J36"/>
      <c r="K36"/>
      <c r="L36"/>
      <c r="M36"/>
      <c r="N36"/>
      <c r="O36"/>
      <c r="P36"/>
      <c r="Q36"/>
      <c r="R36"/>
      <c r="S36"/>
    </row>
    <row r="37" spans="3:19" ht="15.75">
      <c r="C37"/>
      <c r="D37"/>
      <c r="E37"/>
      <c r="F37"/>
      <c r="G37"/>
      <c r="H37"/>
      <c r="I37"/>
      <c r="J37"/>
      <c r="K37"/>
      <c r="L37"/>
      <c r="M37"/>
      <c r="N37"/>
      <c r="O37"/>
      <c r="P37"/>
      <c r="Q37"/>
      <c r="R37"/>
      <c r="S37"/>
    </row>
    <row r="38" spans="3:19" ht="15.75">
      <c r="C38"/>
      <c r="D38"/>
      <c r="E38"/>
      <c r="F38"/>
      <c r="G38"/>
      <c r="H38"/>
      <c r="I38"/>
      <c r="J38"/>
      <c r="K38"/>
      <c r="L38"/>
      <c r="M38"/>
      <c r="N38"/>
      <c r="O38"/>
      <c r="P38"/>
      <c r="Q38"/>
      <c r="R38"/>
      <c r="S38"/>
    </row>
    <row r="39" spans="3:19" ht="15.75">
      <c r="C39"/>
      <c r="D39"/>
      <c r="E39"/>
      <c r="F39"/>
      <c r="G39"/>
      <c r="H39"/>
      <c r="I39"/>
      <c r="J39"/>
      <c r="K39"/>
      <c r="L39"/>
      <c r="M39"/>
      <c r="N39"/>
      <c r="O39"/>
      <c r="P39"/>
      <c r="Q39"/>
      <c r="R39"/>
      <c r="S39"/>
    </row>
    <row r="40" spans="3:19" ht="15.75">
      <c r="C40"/>
      <c r="D40"/>
      <c r="E40"/>
      <c r="F40"/>
      <c r="G40"/>
      <c r="H40"/>
      <c r="I40"/>
      <c r="J40"/>
      <c r="K40"/>
      <c r="L40"/>
      <c r="M40"/>
      <c r="N40"/>
      <c r="O40"/>
      <c r="P40"/>
      <c r="Q40"/>
      <c r="R40"/>
      <c r="S40"/>
    </row>
    <row r="41" spans="3:19" ht="15.75">
      <c r="C41"/>
      <c r="D41"/>
      <c r="E41"/>
      <c r="F41"/>
      <c r="G41"/>
      <c r="H41"/>
      <c r="I41"/>
      <c r="J41"/>
      <c r="K41"/>
      <c r="L41"/>
      <c r="M41"/>
      <c r="N41"/>
      <c r="O41"/>
      <c r="P41"/>
      <c r="Q41"/>
      <c r="R41"/>
      <c r="S41"/>
    </row>
    <row r="42" spans="3:19" ht="15.75">
      <c r="C42"/>
      <c r="D42"/>
      <c r="E42"/>
      <c r="F42"/>
      <c r="G42"/>
      <c r="H42"/>
      <c r="I42"/>
      <c r="J42"/>
      <c r="K42"/>
      <c r="L42"/>
      <c r="M42"/>
      <c r="N42"/>
      <c r="O42"/>
      <c r="P42"/>
      <c r="Q42"/>
      <c r="R42"/>
      <c r="S42"/>
    </row>
    <row r="43" spans="3:19" ht="15.75">
      <c r="C43"/>
      <c r="D43"/>
      <c r="E43"/>
      <c r="F43"/>
      <c r="G43"/>
      <c r="H43"/>
      <c r="I43"/>
      <c r="J43"/>
      <c r="K43"/>
      <c r="L43"/>
      <c r="M43"/>
      <c r="N43"/>
      <c r="O43"/>
      <c r="P43"/>
      <c r="Q43"/>
      <c r="R43"/>
      <c r="S43"/>
    </row>
    <row r="44" spans="3:19" ht="15.75">
      <c r="C44"/>
      <c r="D44"/>
      <c r="E44"/>
      <c r="F44"/>
      <c r="G44"/>
      <c r="H44"/>
      <c r="I44"/>
      <c r="J44"/>
      <c r="K44"/>
      <c r="L44"/>
      <c r="M44"/>
      <c r="N44"/>
      <c r="O44"/>
      <c r="P44"/>
      <c r="Q44"/>
      <c r="R44"/>
      <c r="S44"/>
    </row>
    <row r="45" spans="3:19" ht="15.75">
      <c r="C45"/>
      <c r="D45"/>
      <c r="E45"/>
      <c r="F45"/>
      <c r="G45"/>
      <c r="H45"/>
      <c r="I45"/>
      <c r="J45"/>
      <c r="K45"/>
      <c r="L45"/>
      <c r="M45"/>
      <c r="N45"/>
      <c r="O45"/>
      <c r="P45"/>
      <c r="Q45"/>
      <c r="R45"/>
      <c r="S45"/>
    </row>
    <row r="46" spans="3:19" ht="15.75">
      <c r="C46"/>
      <c r="D46"/>
      <c r="E46"/>
      <c r="F46"/>
      <c r="G46"/>
      <c r="H46"/>
      <c r="I46"/>
      <c r="J46"/>
      <c r="K46"/>
      <c r="L46"/>
      <c r="M46"/>
      <c r="N46"/>
      <c r="O46"/>
      <c r="P46"/>
      <c r="Q46"/>
      <c r="R46"/>
      <c r="S46"/>
    </row>
    <row r="47" spans="3:19" ht="15.75">
      <c r="C47"/>
      <c r="D47"/>
      <c r="E47"/>
      <c r="F47"/>
      <c r="G47"/>
      <c r="H47"/>
      <c r="I47"/>
      <c r="J47"/>
      <c r="K47"/>
      <c r="L47"/>
      <c r="M47"/>
      <c r="N47"/>
      <c r="O47"/>
      <c r="P47"/>
      <c r="Q47"/>
      <c r="R47"/>
      <c r="S47"/>
    </row>
    <row r="48" spans="3:19" ht="15.75">
      <c r="C48"/>
      <c r="D48"/>
      <c r="E48"/>
      <c r="F48"/>
      <c r="G48"/>
      <c r="H48"/>
      <c r="I48"/>
      <c r="J48"/>
      <c r="K48"/>
      <c r="L48"/>
      <c r="M48"/>
      <c r="N48"/>
      <c r="O48"/>
      <c r="P48"/>
      <c r="Q48"/>
      <c r="R48"/>
      <c r="S48"/>
    </row>
    <row r="49" spans="3:19" ht="15.75">
      <c r="C49"/>
      <c r="D49"/>
      <c r="E49"/>
      <c r="F49"/>
      <c r="G49"/>
      <c r="H49"/>
      <c r="I49"/>
      <c r="J49"/>
      <c r="K49"/>
      <c r="L49"/>
      <c r="M49"/>
      <c r="N49"/>
      <c r="O49"/>
      <c r="P49"/>
      <c r="Q49"/>
      <c r="R49"/>
      <c r="S49"/>
    </row>
    <row r="50" spans="3:19" ht="15.75">
      <c r="C50"/>
      <c r="D50"/>
      <c r="E50"/>
      <c r="F50"/>
      <c r="G50"/>
      <c r="H50"/>
      <c r="I50"/>
      <c r="J50"/>
      <c r="K50"/>
      <c r="L50"/>
      <c r="M50"/>
      <c r="N50"/>
      <c r="O50"/>
      <c r="P50"/>
      <c r="Q50"/>
      <c r="R50"/>
      <c r="S50"/>
    </row>
    <row r="51" spans="3:19" ht="15.75">
      <c r="C51"/>
      <c r="D51"/>
      <c r="E51"/>
      <c r="F51"/>
      <c r="G51"/>
      <c r="H51"/>
      <c r="I51"/>
      <c r="J51"/>
      <c r="K51"/>
      <c r="L51"/>
      <c r="M51"/>
      <c r="N51"/>
      <c r="O51"/>
      <c r="P51"/>
      <c r="Q51"/>
      <c r="R51"/>
      <c r="S51"/>
    </row>
    <row r="52" spans="3:19" ht="15.75">
      <c r="C52"/>
      <c r="D52"/>
      <c r="E52"/>
      <c r="F52"/>
      <c r="G52"/>
      <c r="H52"/>
      <c r="I52"/>
      <c r="J52"/>
      <c r="K52"/>
      <c r="L52"/>
      <c r="M52"/>
      <c r="N52"/>
      <c r="O52"/>
      <c r="P52"/>
      <c r="Q52"/>
      <c r="R52"/>
      <c r="S52"/>
    </row>
    <row r="53" spans="3:19" ht="15.75">
      <c r="C53"/>
      <c r="D53"/>
      <c r="E53"/>
      <c r="F53"/>
      <c r="G53"/>
      <c r="H53"/>
      <c r="I53"/>
      <c r="J53"/>
      <c r="K53"/>
      <c r="L53"/>
      <c r="M53"/>
      <c r="N53"/>
      <c r="O53"/>
      <c r="P53"/>
      <c r="Q53"/>
      <c r="R53"/>
      <c r="S53"/>
    </row>
    <row r="54" spans="3:19" ht="15.75">
      <c r="C54"/>
      <c r="D54"/>
      <c r="E54"/>
      <c r="F54"/>
      <c r="G54"/>
      <c r="H54"/>
      <c r="I54"/>
      <c r="J54"/>
      <c r="K54"/>
      <c r="L54"/>
      <c r="M54"/>
      <c r="N54"/>
      <c r="O54"/>
      <c r="P54"/>
      <c r="Q54"/>
      <c r="R54"/>
      <c r="S54"/>
    </row>
    <row r="55" spans="3:19" ht="15.75">
      <c r="C55"/>
      <c r="D55"/>
      <c r="E55"/>
      <c r="F55"/>
      <c r="G55"/>
      <c r="H55"/>
      <c r="I55"/>
      <c r="J55"/>
      <c r="K55"/>
      <c r="L55"/>
      <c r="M55"/>
      <c r="N55"/>
      <c r="O55"/>
      <c r="P55"/>
      <c r="Q55"/>
      <c r="R55"/>
      <c r="S55"/>
    </row>
    <row r="56" spans="3:19" ht="15.75">
      <c r="C56"/>
      <c r="D56"/>
      <c r="E56"/>
      <c r="F56"/>
      <c r="G56"/>
      <c r="H56"/>
      <c r="I56"/>
      <c r="J56"/>
      <c r="K56"/>
      <c r="L56"/>
      <c r="M56"/>
      <c r="N56"/>
      <c r="O56"/>
      <c r="P56"/>
      <c r="Q56"/>
      <c r="R56"/>
      <c r="S56"/>
    </row>
    <row r="57" spans="3:19" ht="15.75">
      <c r="C57"/>
      <c r="D57"/>
      <c r="E57"/>
      <c r="F57"/>
      <c r="G57"/>
      <c r="H57"/>
      <c r="I57"/>
      <c r="J57"/>
      <c r="K57"/>
      <c r="L57"/>
      <c r="M57"/>
      <c r="N57"/>
      <c r="O57"/>
      <c r="P57"/>
      <c r="Q57"/>
      <c r="R57"/>
      <c r="S57"/>
    </row>
    <row r="58" spans="3:19" ht="15.75">
      <c r="C58"/>
      <c r="D58"/>
      <c r="E58"/>
      <c r="F58"/>
      <c r="G58"/>
      <c r="H58"/>
      <c r="I58"/>
      <c r="J58"/>
      <c r="K58"/>
      <c r="L58"/>
      <c r="M58"/>
      <c r="N58"/>
      <c r="O58"/>
      <c r="P58"/>
      <c r="Q58"/>
      <c r="R58"/>
      <c r="S58"/>
    </row>
    <row r="59" spans="3:19" ht="15.75">
      <c r="C59"/>
      <c r="D59"/>
      <c r="E59"/>
      <c r="F59"/>
      <c r="G59"/>
      <c r="H59"/>
      <c r="I59"/>
      <c r="J59"/>
      <c r="K59"/>
      <c r="L59"/>
      <c r="M59"/>
      <c r="N59"/>
      <c r="O59"/>
      <c r="P59"/>
      <c r="Q59"/>
      <c r="R59"/>
      <c r="S59"/>
    </row>
    <row r="60" spans="3:19" ht="15.75">
      <c r="C60"/>
      <c r="D60"/>
      <c r="E60"/>
      <c r="F60"/>
      <c r="G60"/>
      <c r="H60"/>
      <c r="I60"/>
      <c r="J60"/>
      <c r="K60"/>
      <c r="L60"/>
      <c r="M60"/>
      <c r="N60"/>
      <c r="O60"/>
      <c r="P60"/>
      <c r="Q60"/>
      <c r="R60"/>
      <c r="S60"/>
    </row>
    <row r="61" spans="3:19" ht="15.75">
      <c r="C61"/>
      <c r="D61"/>
      <c r="E61"/>
      <c r="F61"/>
      <c r="G61"/>
      <c r="H61"/>
      <c r="I61"/>
      <c r="J61"/>
      <c r="K61"/>
      <c r="L61"/>
      <c r="M61"/>
      <c r="N61"/>
      <c r="O61"/>
      <c r="P61"/>
      <c r="Q61"/>
      <c r="R61"/>
      <c r="S61"/>
    </row>
    <row r="62" spans="3:19" ht="15.75">
      <c r="C62"/>
      <c r="D62"/>
      <c r="E62"/>
      <c r="F62"/>
      <c r="G62"/>
      <c r="H62"/>
      <c r="I62"/>
      <c r="J62"/>
      <c r="K62"/>
      <c r="L62"/>
      <c r="M62"/>
      <c r="N62"/>
      <c r="O62"/>
      <c r="P62"/>
      <c r="Q62"/>
      <c r="R62"/>
      <c r="S62"/>
    </row>
    <row r="63" spans="3:19" ht="15.75">
      <c r="C63"/>
      <c r="D63"/>
      <c r="E63"/>
      <c r="F63"/>
      <c r="G63"/>
      <c r="H63"/>
      <c r="I63"/>
      <c r="J63"/>
      <c r="K63"/>
      <c r="L63"/>
      <c r="M63"/>
      <c r="N63"/>
      <c r="O63"/>
      <c r="P63"/>
      <c r="Q63"/>
      <c r="R63"/>
      <c r="S63"/>
    </row>
    <row r="64" spans="3:19" ht="15.75">
      <c r="C64"/>
      <c r="D64"/>
      <c r="E64"/>
      <c r="F64"/>
      <c r="G64"/>
      <c r="H64"/>
      <c r="I64"/>
      <c r="J64"/>
      <c r="K64"/>
      <c r="L64"/>
      <c r="M64"/>
      <c r="N64"/>
      <c r="O64"/>
      <c r="P64"/>
      <c r="Q64"/>
      <c r="R64"/>
      <c r="S64"/>
    </row>
    <row r="65" spans="3:19" ht="15.75">
      <c r="C65"/>
      <c r="D65"/>
      <c r="E65"/>
      <c r="F65"/>
      <c r="G65"/>
      <c r="H65"/>
      <c r="I65"/>
      <c r="J65"/>
      <c r="K65"/>
      <c r="L65"/>
      <c r="M65"/>
      <c r="N65"/>
      <c r="O65"/>
      <c r="P65"/>
      <c r="Q65"/>
      <c r="R65"/>
      <c r="S65"/>
    </row>
    <row r="66" spans="3:19" ht="15.75">
      <c r="C66"/>
      <c r="D66"/>
      <c r="E66"/>
      <c r="F66"/>
      <c r="G66"/>
      <c r="H66"/>
      <c r="I66"/>
      <c r="J66"/>
      <c r="K66"/>
      <c r="L66"/>
      <c r="M66"/>
      <c r="N66"/>
      <c r="O66"/>
      <c r="P66"/>
      <c r="Q66"/>
      <c r="R66"/>
      <c r="S66"/>
    </row>
    <row r="67" spans="3:19" ht="15.75">
      <c r="C67"/>
      <c r="D67"/>
      <c r="E67"/>
      <c r="F67"/>
      <c r="G67"/>
      <c r="H67"/>
      <c r="I67"/>
      <c r="J67"/>
      <c r="K67"/>
      <c r="L67"/>
      <c r="M67"/>
      <c r="N67"/>
      <c r="O67"/>
      <c r="P67"/>
      <c r="Q67"/>
      <c r="R67"/>
      <c r="S67"/>
    </row>
    <row r="68" spans="3:19" ht="15.75">
      <c r="C68"/>
      <c r="D68"/>
      <c r="E68"/>
      <c r="F68"/>
      <c r="G68"/>
      <c r="H68"/>
      <c r="I68"/>
      <c r="J68"/>
      <c r="K68"/>
      <c r="L68"/>
      <c r="M68"/>
      <c r="N68"/>
      <c r="O68"/>
      <c r="P68"/>
      <c r="Q68"/>
      <c r="R68"/>
      <c r="S68"/>
    </row>
    <row r="69" spans="3:19" ht="15.75">
      <c r="C69"/>
      <c r="D69"/>
      <c r="E69"/>
      <c r="F69"/>
      <c r="G69"/>
      <c r="H69"/>
      <c r="I69"/>
      <c r="J69"/>
      <c r="K69"/>
      <c r="L69"/>
      <c r="M69"/>
      <c r="N69"/>
      <c r="O69"/>
      <c r="P69"/>
      <c r="Q69"/>
      <c r="R69"/>
      <c r="S69"/>
    </row>
    <row r="70" spans="3:19" ht="15.75">
      <c r="C70"/>
      <c r="D70"/>
      <c r="E70"/>
      <c r="F70"/>
      <c r="G70"/>
      <c r="H70"/>
      <c r="I70"/>
      <c r="J70"/>
      <c r="K70"/>
      <c r="L70"/>
      <c r="M70"/>
      <c r="N70"/>
      <c r="O70"/>
      <c r="P70"/>
      <c r="Q70"/>
      <c r="R70"/>
      <c r="S70"/>
    </row>
    <row r="71" spans="3:19" ht="15.75">
      <c r="C71"/>
      <c r="D71"/>
      <c r="E71"/>
      <c r="F71"/>
      <c r="G71"/>
      <c r="H71"/>
      <c r="I71"/>
      <c r="J71"/>
      <c r="K71"/>
      <c r="L71"/>
      <c r="M71"/>
      <c r="N71"/>
      <c r="O71"/>
      <c r="P71"/>
      <c r="Q71"/>
      <c r="R71"/>
      <c r="S71"/>
    </row>
    <row r="72" spans="3:19" ht="15.75">
      <c r="C72"/>
      <c r="D72"/>
      <c r="E72"/>
      <c r="F72"/>
      <c r="G72"/>
      <c r="H72"/>
      <c r="I72"/>
      <c r="J72"/>
      <c r="K72"/>
      <c r="L72"/>
      <c r="M72"/>
      <c r="N72"/>
      <c r="O72"/>
      <c r="P72"/>
      <c r="Q72"/>
      <c r="R72"/>
      <c r="S72"/>
    </row>
    <row r="73" spans="3:19" ht="15.75">
      <c r="C73"/>
      <c r="D73"/>
      <c r="E73"/>
      <c r="F73"/>
      <c r="G73"/>
      <c r="H73"/>
      <c r="I73"/>
      <c r="J73"/>
      <c r="K73"/>
      <c r="L73"/>
      <c r="M73"/>
      <c r="N73"/>
      <c r="O73"/>
      <c r="P73"/>
      <c r="Q73"/>
      <c r="R73"/>
      <c r="S73"/>
    </row>
    <row r="74" spans="3:19" ht="15.75">
      <c r="C74"/>
      <c r="D74"/>
      <c r="E74"/>
      <c r="F74"/>
      <c r="G74"/>
      <c r="H74"/>
      <c r="I74"/>
      <c r="J74"/>
      <c r="K74"/>
      <c r="L74"/>
      <c r="M74"/>
      <c r="N74"/>
      <c r="O74"/>
      <c r="P74"/>
      <c r="Q74"/>
      <c r="R74"/>
      <c r="S74"/>
    </row>
    <row r="75" spans="3:19" ht="15.75">
      <c r="C75"/>
      <c r="D75"/>
      <c r="E75"/>
      <c r="F75"/>
      <c r="G75"/>
      <c r="H75"/>
      <c r="I75"/>
      <c r="J75"/>
      <c r="K75"/>
      <c r="L75"/>
      <c r="M75"/>
      <c r="N75"/>
      <c r="O75"/>
      <c r="P75"/>
      <c r="Q75"/>
      <c r="R75"/>
      <c r="S75"/>
    </row>
    <row r="76" spans="3:19" ht="15.75">
      <c r="C76"/>
      <c r="D76"/>
      <c r="E76"/>
      <c r="F76"/>
      <c r="G76"/>
      <c r="H76"/>
      <c r="I76"/>
      <c r="J76"/>
      <c r="K76"/>
      <c r="L76"/>
      <c r="M76"/>
      <c r="N76"/>
      <c r="O76"/>
      <c r="P76"/>
      <c r="Q76"/>
      <c r="R76"/>
      <c r="S76"/>
    </row>
    <row r="77" spans="3:19" ht="15.75">
      <c r="C77"/>
      <c r="D77"/>
      <c r="E77"/>
      <c r="F77"/>
      <c r="G77"/>
      <c r="H77"/>
      <c r="I77"/>
      <c r="J77"/>
      <c r="K77"/>
      <c r="L77"/>
      <c r="M77"/>
      <c r="N77"/>
      <c r="O77"/>
      <c r="P77"/>
      <c r="Q77"/>
      <c r="R77"/>
      <c r="S77"/>
    </row>
    <row r="78" spans="3:19" ht="15.75">
      <c r="C78"/>
      <c r="D78"/>
      <c r="E78"/>
      <c r="F78"/>
      <c r="G78"/>
      <c r="H78"/>
      <c r="I78"/>
      <c r="J78"/>
      <c r="K78"/>
      <c r="L78"/>
      <c r="M78"/>
      <c r="N78"/>
      <c r="O78"/>
      <c r="P78"/>
      <c r="Q78"/>
      <c r="R78"/>
      <c r="S78"/>
    </row>
    <row r="79" spans="3:19" ht="15.75">
      <c r="C79"/>
      <c r="D79"/>
      <c r="E79"/>
      <c r="F79"/>
      <c r="G79"/>
      <c r="H79"/>
      <c r="I79"/>
      <c r="J79"/>
      <c r="K79"/>
      <c r="L79"/>
      <c r="M79"/>
      <c r="N79"/>
      <c r="O79"/>
      <c r="P79"/>
      <c r="Q79"/>
      <c r="R79"/>
      <c r="S79"/>
    </row>
    <row r="80" spans="3:19" ht="15.75">
      <c r="C80"/>
      <c r="D80"/>
      <c r="E80"/>
      <c r="F80"/>
      <c r="G80"/>
      <c r="H80"/>
      <c r="I80"/>
      <c r="J80"/>
      <c r="K80"/>
      <c r="L80"/>
      <c r="M80"/>
      <c r="N80"/>
      <c r="O80"/>
      <c r="P80"/>
      <c r="Q80"/>
      <c r="R80"/>
      <c r="S80"/>
    </row>
    <row r="81" spans="3:19" ht="15.75">
      <c r="C81"/>
      <c r="D81"/>
      <c r="E81"/>
      <c r="F81"/>
      <c r="G81"/>
      <c r="H81"/>
      <c r="I81"/>
      <c r="J81"/>
      <c r="K81"/>
      <c r="L81"/>
      <c r="M81"/>
      <c r="N81"/>
      <c r="O81"/>
      <c r="P81"/>
      <c r="Q81"/>
      <c r="R81"/>
      <c r="S81"/>
    </row>
    <row r="82" spans="3:19" ht="15.75">
      <c r="C82"/>
      <c r="D82"/>
      <c r="E82"/>
      <c r="F82"/>
      <c r="G82"/>
      <c r="H82"/>
      <c r="I82"/>
      <c r="J82"/>
      <c r="K82"/>
      <c r="L82"/>
      <c r="M82"/>
      <c r="N82"/>
      <c r="O82"/>
      <c r="P82"/>
      <c r="Q82"/>
      <c r="R82"/>
      <c r="S82"/>
    </row>
    <row r="83" spans="3:19" ht="15.75">
      <c r="C83"/>
      <c r="D83"/>
      <c r="E83"/>
      <c r="F83"/>
      <c r="G83"/>
      <c r="H83"/>
      <c r="I83"/>
      <c r="J83"/>
      <c r="K83"/>
      <c r="L83"/>
      <c r="M83"/>
      <c r="N83"/>
      <c r="O83"/>
      <c r="P83"/>
      <c r="Q83"/>
      <c r="R83"/>
      <c r="S83"/>
    </row>
    <row r="84" spans="3:19" ht="15.75">
      <c r="C84"/>
      <c r="D84"/>
      <c r="E84"/>
      <c r="F84"/>
      <c r="G84"/>
      <c r="H84"/>
      <c r="I84"/>
      <c r="J84"/>
      <c r="K84"/>
      <c r="L84"/>
      <c r="M84"/>
      <c r="N84"/>
      <c r="O84"/>
      <c r="P84"/>
      <c r="Q84"/>
      <c r="R84"/>
      <c r="S84"/>
    </row>
    <row r="85" spans="3:19" ht="15.75">
      <c r="C85"/>
      <c r="D85"/>
      <c r="E85"/>
      <c r="F85"/>
      <c r="G85"/>
      <c r="H85"/>
      <c r="I85"/>
      <c r="J85"/>
      <c r="K85"/>
      <c r="L85"/>
      <c r="M85"/>
      <c r="N85"/>
      <c r="O85"/>
      <c r="P85"/>
      <c r="Q85"/>
      <c r="R85"/>
      <c r="S85"/>
    </row>
    <row r="86" spans="3:19" ht="15.75">
      <c r="C86"/>
      <c r="D86"/>
      <c r="E86"/>
      <c r="F86"/>
      <c r="G86"/>
      <c r="H86"/>
      <c r="I86"/>
      <c r="J86"/>
      <c r="K86"/>
      <c r="L86"/>
      <c r="M86"/>
      <c r="N86"/>
      <c r="O86"/>
      <c r="P86"/>
      <c r="Q86"/>
      <c r="R86"/>
      <c r="S86"/>
    </row>
    <row r="87" spans="3:19" ht="15.75">
      <c r="C87"/>
      <c r="D87"/>
      <c r="E87"/>
      <c r="F87"/>
      <c r="G87"/>
      <c r="H87"/>
      <c r="I87"/>
      <c r="J87"/>
      <c r="K87"/>
      <c r="L87"/>
      <c r="M87"/>
      <c r="N87"/>
      <c r="O87"/>
      <c r="P87"/>
      <c r="Q87"/>
      <c r="R87"/>
      <c r="S87"/>
    </row>
    <row r="88" spans="3:19" ht="15.75">
      <c r="C88"/>
      <c r="D88"/>
      <c r="E88"/>
      <c r="F88"/>
      <c r="G88"/>
      <c r="H88"/>
      <c r="I88"/>
      <c r="J88"/>
      <c r="K88"/>
      <c r="L88"/>
      <c r="M88"/>
      <c r="N88"/>
      <c r="O88"/>
      <c r="P88"/>
      <c r="Q88"/>
      <c r="R88"/>
      <c r="S88"/>
    </row>
    <row r="89" spans="3:19" ht="15.75">
      <c r="C89"/>
      <c r="D89"/>
      <c r="E89"/>
      <c r="F89"/>
      <c r="G89"/>
      <c r="H89"/>
      <c r="I89"/>
      <c r="J89"/>
      <c r="K89"/>
      <c r="L89"/>
      <c r="M89"/>
      <c r="N89"/>
      <c r="O89"/>
      <c r="P89"/>
      <c r="Q89"/>
      <c r="R89"/>
      <c r="S89"/>
    </row>
    <row r="90" spans="3:19" ht="15.75">
      <c r="C90"/>
      <c r="D90"/>
      <c r="E90"/>
      <c r="F90"/>
      <c r="G90"/>
      <c r="H90"/>
      <c r="I90"/>
      <c r="J90"/>
      <c r="K90"/>
      <c r="L90"/>
      <c r="M90"/>
      <c r="N90"/>
      <c r="O90"/>
      <c r="P90"/>
      <c r="Q90"/>
      <c r="R90"/>
      <c r="S90"/>
    </row>
    <row r="91" spans="3:19" ht="15.75">
      <c r="C91"/>
      <c r="D91"/>
      <c r="E91"/>
      <c r="F91"/>
      <c r="G91"/>
      <c r="H91"/>
      <c r="I91"/>
      <c r="J91"/>
      <c r="K91"/>
      <c r="L91"/>
      <c r="M91"/>
      <c r="N91"/>
      <c r="O91"/>
      <c r="P91"/>
      <c r="Q91"/>
      <c r="R91"/>
      <c r="S91"/>
    </row>
    <row r="92" spans="3:19" ht="15.75">
      <c r="C92"/>
      <c r="D92"/>
      <c r="E92"/>
      <c r="F92"/>
      <c r="G92"/>
      <c r="H92"/>
      <c r="I92"/>
      <c r="J92"/>
      <c r="K92"/>
      <c r="L92"/>
      <c r="M92"/>
      <c r="N92"/>
      <c r="O92"/>
      <c r="P92"/>
      <c r="Q92"/>
      <c r="R92"/>
      <c r="S92"/>
    </row>
    <row r="93" spans="3:19" ht="15.75">
      <c r="C93"/>
      <c r="D93"/>
      <c r="E93"/>
      <c r="F93"/>
      <c r="G93"/>
      <c r="H93"/>
      <c r="I93"/>
      <c r="J93"/>
      <c r="K93"/>
      <c r="L93"/>
      <c r="M93"/>
      <c r="N93"/>
      <c r="O93"/>
      <c r="P93"/>
      <c r="Q93"/>
      <c r="R93"/>
      <c r="S93"/>
    </row>
    <row r="94" spans="3:19" ht="15.75">
      <c r="C94"/>
      <c r="D94"/>
      <c r="E94"/>
      <c r="F94"/>
      <c r="G94"/>
      <c r="H94"/>
      <c r="I94"/>
      <c r="J94"/>
      <c r="K94"/>
      <c r="L94"/>
      <c r="M94"/>
      <c r="N94"/>
      <c r="O94"/>
      <c r="P94"/>
      <c r="Q94"/>
      <c r="R94"/>
      <c r="S94"/>
    </row>
    <row r="95" spans="3:19" ht="15.75">
      <c r="C95"/>
      <c r="D95"/>
      <c r="E95"/>
      <c r="F95"/>
      <c r="G95"/>
      <c r="H95"/>
      <c r="I95"/>
      <c r="J95"/>
      <c r="K95"/>
      <c r="L95"/>
      <c r="M95"/>
      <c r="N95"/>
      <c r="O95"/>
      <c r="P95"/>
      <c r="Q95"/>
      <c r="R95"/>
      <c r="S95"/>
    </row>
    <row r="96" spans="2:19" ht="15.75">
      <c r="B96" s="23"/>
      <c r="C96"/>
      <c r="D96"/>
      <c r="E96"/>
      <c r="F96"/>
      <c r="G96"/>
      <c r="H96"/>
      <c r="I96"/>
      <c r="J96"/>
      <c r="K96"/>
      <c r="L96"/>
      <c r="M96"/>
      <c r="N96"/>
      <c r="O96"/>
      <c r="P96"/>
      <c r="Q96"/>
      <c r="R96"/>
      <c r="S96"/>
    </row>
    <row r="97" spans="2:19" ht="15.75">
      <c r="B97" s="23"/>
      <c r="C97"/>
      <c r="D97"/>
      <c r="E97"/>
      <c r="F97"/>
      <c r="G97"/>
      <c r="H97"/>
      <c r="I97"/>
      <c r="J97"/>
      <c r="K97"/>
      <c r="L97"/>
      <c r="M97"/>
      <c r="N97"/>
      <c r="O97"/>
      <c r="P97"/>
      <c r="Q97"/>
      <c r="R97"/>
      <c r="S97"/>
    </row>
    <row r="98" spans="3:19" ht="15.75">
      <c r="C98"/>
      <c r="D98"/>
      <c r="E98"/>
      <c r="F98"/>
      <c r="G98"/>
      <c r="H98"/>
      <c r="I98"/>
      <c r="J98"/>
      <c r="K98"/>
      <c r="L98"/>
      <c r="M98"/>
      <c r="N98"/>
      <c r="O98"/>
      <c r="P98"/>
      <c r="Q98"/>
      <c r="R98"/>
      <c r="S98"/>
    </row>
    <row r="99" spans="3:19" ht="15.75">
      <c r="C99"/>
      <c r="D99"/>
      <c r="E99"/>
      <c r="F99"/>
      <c r="G99"/>
      <c r="H99"/>
      <c r="I99"/>
      <c r="J99"/>
      <c r="K99"/>
      <c r="L99"/>
      <c r="M99"/>
      <c r="N99"/>
      <c r="O99"/>
      <c r="P99"/>
      <c r="Q99"/>
      <c r="R99"/>
      <c r="S99"/>
    </row>
    <row r="100" spans="3:19" ht="15.75">
      <c r="C100"/>
      <c r="D100"/>
      <c r="E100"/>
      <c r="F100"/>
      <c r="G100"/>
      <c r="H100"/>
      <c r="I100"/>
      <c r="J100"/>
      <c r="K100"/>
      <c r="L100"/>
      <c r="M100"/>
      <c r="N100"/>
      <c r="O100"/>
      <c r="P100"/>
      <c r="Q100"/>
      <c r="R100"/>
      <c r="S100"/>
    </row>
    <row r="101" spans="3:19" ht="15.75">
      <c r="C101"/>
      <c r="D101"/>
      <c r="E101"/>
      <c r="F101"/>
      <c r="G101"/>
      <c r="H101"/>
      <c r="I101"/>
      <c r="J101"/>
      <c r="K101"/>
      <c r="L101"/>
      <c r="M101"/>
      <c r="N101"/>
      <c r="O101"/>
      <c r="P101"/>
      <c r="Q101"/>
      <c r="R101"/>
      <c r="S101"/>
    </row>
    <row r="102" spans="3:19" ht="15.75">
      <c r="C102"/>
      <c r="D102"/>
      <c r="E102"/>
      <c r="F102"/>
      <c r="G102"/>
      <c r="H102"/>
      <c r="I102"/>
      <c r="J102"/>
      <c r="K102"/>
      <c r="L102"/>
      <c r="M102"/>
      <c r="N102"/>
      <c r="O102"/>
      <c r="P102"/>
      <c r="Q102"/>
      <c r="R102"/>
      <c r="S102"/>
    </row>
    <row r="103" spans="3:19" ht="15.75">
      <c r="C103"/>
      <c r="D103"/>
      <c r="E103"/>
      <c r="F103"/>
      <c r="G103"/>
      <c r="H103"/>
      <c r="I103"/>
      <c r="J103"/>
      <c r="K103"/>
      <c r="L103"/>
      <c r="M103"/>
      <c r="N103"/>
      <c r="O103"/>
      <c r="P103"/>
      <c r="Q103"/>
      <c r="R103"/>
      <c r="S103"/>
    </row>
    <row r="104" spans="3:19" ht="15.75">
      <c r="C104"/>
      <c r="D104"/>
      <c r="E104"/>
      <c r="F104"/>
      <c r="G104"/>
      <c r="H104"/>
      <c r="I104"/>
      <c r="J104"/>
      <c r="K104"/>
      <c r="L104"/>
      <c r="M104"/>
      <c r="N104"/>
      <c r="O104"/>
      <c r="P104"/>
      <c r="Q104"/>
      <c r="R104"/>
      <c r="S104"/>
    </row>
    <row r="105" spans="3:19" ht="15.75">
      <c r="C105"/>
      <c r="D105"/>
      <c r="E105"/>
      <c r="F105"/>
      <c r="G105"/>
      <c r="H105"/>
      <c r="I105"/>
      <c r="J105"/>
      <c r="K105"/>
      <c r="L105"/>
      <c r="M105"/>
      <c r="N105"/>
      <c r="O105"/>
      <c r="P105"/>
      <c r="Q105"/>
      <c r="R105"/>
      <c r="S105"/>
    </row>
    <row r="106" spans="3:19" ht="15.75">
      <c r="C106"/>
      <c r="D106"/>
      <c r="E106"/>
      <c r="F106"/>
      <c r="G106"/>
      <c r="H106"/>
      <c r="I106"/>
      <c r="J106"/>
      <c r="K106"/>
      <c r="L106"/>
      <c r="M106"/>
      <c r="N106"/>
      <c r="O106"/>
      <c r="P106"/>
      <c r="Q106"/>
      <c r="R106"/>
      <c r="S106"/>
    </row>
    <row r="107" spans="3:19" ht="15.75">
      <c r="C107"/>
      <c r="D107"/>
      <c r="E107"/>
      <c r="F107"/>
      <c r="G107"/>
      <c r="H107"/>
      <c r="I107"/>
      <c r="J107"/>
      <c r="K107"/>
      <c r="L107"/>
      <c r="M107"/>
      <c r="N107"/>
      <c r="O107"/>
      <c r="P107"/>
      <c r="Q107"/>
      <c r="R107"/>
      <c r="S107"/>
    </row>
    <row r="108" spans="3:19" ht="15.75">
      <c r="C108"/>
      <c r="D108"/>
      <c r="E108"/>
      <c r="F108"/>
      <c r="G108"/>
      <c r="H108"/>
      <c r="I108"/>
      <c r="J108"/>
      <c r="K108"/>
      <c r="L108"/>
      <c r="M108"/>
      <c r="N108"/>
      <c r="O108"/>
      <c r="P108"/>
      <c r="Q108"/>
      <c r="R108"/>
      <c r="S108"/>
    </row>
    <row r="109" spans="3:19" ht="15.75">
      <c r="C109"/>
      <c r="D109"/>
      <c r="E109"/>
      <c r="F109"/>
      <c r="G109"/>
      <c r="H109"/>
      <c r="I109"/>
      <c r="J109"/>
      <c r="K109"/>
      <c r="L109"/>
      <c r="M109"/>
      <c r="N109"/>
      <c r="O109"/>
      <c r="P109"/>
      <c r="Q109"/>
      <c r="R109"/>
      <c r="S109"/>
    </row>
    <row r="110" spans="3:19" ht="15.75">
      <c r="C110"/>
      <c r="D110"/>
      <c r="E110"/>
      <c r="F110"/>
      <c r="G110"/>
      <c r="H110"/>
      <c r="I110"/>
      <c r="J110"/>
      <c r="K110"/>
      <c r="L110"/>
      <c r="M110"/>
      <c r="N110"/>
      <c r="O110"/>
      <c r="P110"/>
      <c r="Q110"/>
      <c r="R110"/>
      <c r="S110"/>
    </row>
    <row r="111" spans="3:19" ht="15.75">
      <c r="C111"/>
      <c r="D111"/>
      <c r="E111"/>
      <c r="F111"/>
      <c r="G111"/>
      <c r="H111"/>
      <c r="I111"/>
      <c r="J111"/>
      <c r="K111"/>
      <c r="L111"/>
      <c r="M111"/>
      <c r="N111"/>
      <c r="O111"/>
      <c r="P111"/>
      <c r="Q111"/>
      <c r="R111"/>
      <c r="S111"/>
    </row>
    <row r="112" spans="3:19" ht="15.75">
      <c r="C112"/>
      <c r="D112"/>
      <c r="E112"/>
      <c r="F112"/>
      <c r="G112"/>
      <c r="H112"/>
      <c r="I112"/>
      <c r="J112"/>
      <c r="K112"/>
      <c r="L112"/>
      <c r="M112"/>
      <c r="N112"/>
      <c r="O112"/>
      <c r="P112"/>
      <c r="Q112"/>
      <c r="R112"/>
      <c r="S112"/>
    </row>
    <row r="113" spans="3:19" ht="15.75">
      <c r="C113"/>
      <c r="D113"/>
      <c r="E113"/>
      <c r="F113"/>
      <c r="G113"/>
      <c r="H113"/>
      <c r="I113"/>
      <c r="J113"/>
      <c r="K113"/>
      <c r="L113"/>
      <c r="M113"/>
      <c r="N113"/>
      <c r="O113"/>
      <c r="P113"/>
      <c r="Q113"/>
      <c r="R113"/>
      <c r="S113"/>
    </row>
    <row r="114" spans="3:19" ht="15.75">
      <c r="C114"/>
      <c r="D114"/>
      <c r="E114"/>
      <c r="F114"/>
      <c r="G114"/>
      <c r="H114"/>
      <c r="I114"/>
      <c r="J114"/>
      <c r="K114"/>
      <c r="L114"/>
      <c r="M114"/>
      <c r="N114"/>
      <c r="O114"/>
      <c r="P114"/>
      <c r="Q114"/>
      <c r="R114"/>
      <c r="S114"/>
    </row>
    <row r="115" spans="3:19" ht="15.75">
      <c r="C115"/>
      <c r="D115"/>
      <c r="E115"/>
      <c r="F115"/>
      <c r="G115"/>
      <c r="H115"/>
      <c r="I115"/>
      <c r="J115"/>
      <c r="K115"/>
      <c r="L115"/>
      <c r="M115"/>
      <c r="N115"/>
      <c r="O115"/>
      <c r="P115"/>
      <c r="Q115"/>
      <c r="R115"/>
      <c r="S115"/>
    </row>
    <row r="116" spans="3:19" ht="15.75">
      <c r="C116"/>
      <c r="D116"/>
      <c r="E116"/>
      <c r="F116"/>
      <c r="G116"/>
      <c r="H116"/>
      <c r="I116"/>
      <c r="J116"/>
      <c r="K116"/>
      <c r="L116"/>
      <c r="M116"/>
      <c r="N116"/>
      <c r="O116"/>
      <c r="P116"/>
      <c r="Q116"/>
      <c r="R116"/>
      <c r="S116"/>
    </row>
    <row r="117" spans="3:19" ht="15.75">
      <c r="C117"/>
      <c r="D117"/>
      <c r="E117"/>
      <c r="F117"/>
      <c r="G117"/>
      <c r="H117"/>
      <c r="I117"/>
      <c r="J117"/>
      <c r="K117"/>
      <c r="L117"/>
      <c r="M117"/>
      <c r="N117"/>
      <c r="O117"/>
      <c r="P117"/>
      <c r="Q117"/>
      <c r="R117"/>
      <c r="S117"/>
    </row>
    <row r="118" spans="3:19" ht="15.75">
      <c r="C118"/>
      <c r="D118"/>
      <c r="E118"/>
      <c r="F118"/>
      <c r="G118"/>
      <c r="H118"/>
      <c r="I118"/>
      <c r="J118"/>
      <c r="K118"/>
      <c r="L118"/>
      <c r="M118"/>
      <c r="N118"/>
      <c r="O118"/>
      <c r="P118"/>
      <c r="Q118"/>
      <c r="R118"/>
      <c r="S118"/>
    </row>
    <row r="119" spans="3:19" ht="15.75">
      <c r="C119"/>
      <c r="D119"/>
      <c r="E119"/>
      <c r="F119"/>
      <c r="G119"/>
      <c r="H119"/>
      <c r="I119"/>
      <c r="J119"/>
      <c r="K119"/>
      <c r="L119"/>
      <c r="M119"/>
      <c r="N119"/>
      <c r="O119"/>
      <c r="P119"/>
      <c r="Q119"/>
      <c r="R119"/>
      <c r="S119"/>
    </row>
    <row r="120" spans="3:19" ht="15.75">
      <c r="C120"/>
      <c r="D120"/>
      <c r="E120"/>
      <c r="F120"/>
      <c r="G120"/>
      <c r="H120"/>
      <c r="I120"/>
      <c r="J120"/>
      <c r="K120"/>
      <c r="L120"/>
      <c r="M120"/>
      <c r="N120"/>
      <c r="O120"/>
      <c r="P120"/>
      <c r="Q120"/>
      <c r="R120"/>
      <c r="S120"/>
    </row>
    <row r="121" spans="3:19" ht="15.75">
      <c r="C121"/>
      <c r="D121"/>
      <c r="E121"/>
      <c r="F121"/>
      <c r="G121"/>
      <c r="H121"/>
      <c r="I121"/>
      <c r="J121"/>
      <c r="K121"/>
      <c r="L121"/>
      <c r="M121"/>
      <c r="N121"/>
      <c r="O121"/>
      <c r="P121"/>
      <c r="Q121"/>
      <c r="R121"/>
      <c r="S121"/>
    </row>
    <row r="122" spans="3:19" ht="15.75">
      <c r="C122"/>
      <c r="D122"/>
      <c r="E122"/>
      <c r="F122"/>
      <c r="G122"/>
      <c r="H122"/>
      <c r="I122"/>
      <c r="J122"/>
      <c r="K122"/>
      <c r="L122"/>
      <c r="M122"/>
      <c r="N122"/>
      <c r="O122"/>
      <c r="P122"/>
      <c r="Q122"/>
      <c r="R122"/>
      <c r="S122"/>
    </row>
    <row r="123" spans="3:19" ht="15.75">
      <c r="C123"/>
      <c r="D123"/>
      <c r="E123"/>
      <c r="F123"/>
      <c r="G123"/>
      <c r="H123"/>
      <c r="I123"/>
      <c r="J123"/>
      <c r="K123"/>
      <c r="L123"/>
      <c r="M123"/>
      <c r="N123"/>
      <c r="O123"/>
      <c r="P123"/>
      <c r="Q123"/>
      <c r="R123"/>
      <c r="S123"/>
    </row>
    <row r="124" spans="3:19" ht="15.75">
      <c r="C124"/>
      <c r="D124"/>
      <c r="E124"/>
      <c r="F124"/>
      <c r="G124"/>
      <c r="H124"/>
      <c r="I124"/>
      <c r="J124"/>
      <c r="K124"/>
      <c r="L124"/>
      <c r="M124"/>
      <c r="N124"/>
      <c r="O124"/>
      <c r="P124"/>
      <c r="Q124"/>
      <c r="R124"/>
      <c r="S124"/>
    </row>
    <row r="125" spans="3:19" ht="15.75">
      <c r="C125"/>
      <c r="D125"/>
      <c r="E125"/>
      <c r="F125"/>
      <c r="G125"/>
      <c r="H125"/>
      <c r="I125"/>
      <c r="J125"/>
      <c r="K125"/>
      <c r="L125"/>
      <c r="M125"/>
      <c r="N125"/>
      <c r="O125"/>
      <c r="P125"/>
      <c r="Q125"/>
      <c r="R125"/>
      <c r="S125"/>
    </row>
    <row r="126" spans="3:19" ht="15.75">
      <c r="C126"/>
      <c r="D126"/>
      <c r="E126"/>
      <c r="F126"/>
      <c r="G126"/>
      <c r="H126"/>
      <c r="I126"/>
      <c r="J126"/>
      <c r="K126"/>
      <c r="L126"/>
      <c r="M126"/>
      <c r="N126"/>
      <c r="O126"/>
      <c r="P126"/>
      <c r="Q126"/>
      <c r="R126"/>
      <c r="S126"/>
    </row>
    <row r="127" spans="2:19" ht="15.75">
      <c r="B127" s="23"/>
      <c r="C127"/>
      <c r="D127"/>
      <c r="E127"/>
      <c r="F127"/>
      <c r="G127"/>
      <c r="H127"/>
      <c r="I127"/>
      <c r="J127"/>
      <c r="K127"/>
      <c r="L127"/>
      <c r="M127"/>
      <c r="N127"/>
      <c r="O127"/>
      <c r="P127"/>
      <c r="Q127"/>
      <c r="R127"/>
      <c r="S127"/>
    </row>
    <row r="128" spans="2:19" ht="15.75">
      <c r="B128" s="23"/>
      <c r="C128"/>
      <c r="D128"/>
      <c r="E128"/>
      <c r="F128"/>
      <c r="G128"/>
      <c r="H128"/>
      <c r="I128"/>
      <c r="J128"/>
      <c r="K128"/>
      <c r="L128"/>
      <c r="M128"/>
      <c r="N128"/>
      <c r="O128"/>
      <c r="P128"/>
      <c r="Q128"/>
      <c r="R128"/>
      <c r="S128"/>
    </row>
    <row r="129" spans="3:19" ht="15.75">
      <c r="C129"/>
      <c r="D129"/>
      <c r="E129"/>
      <c r="F129"/>
      <c r="G129"/>
      <c r="H129"/>
      <c r="I129"/>
      <c r="J129"/>
      <c r="K129"/>
      <c r="L129"/>
      <c r="M129"/>
      <c r="N129"/>
      <c r="O129"/>
      <c r="P129"/>
      <c r="Q129"/>
      <c r="R129"/>
      <c r="S129"/>
    </row>
    <row r="130" spans="3:19" ht="15.75">
      <c r="C130"/>
      <c r="D130"/>
      <c r="E130"/>
      <c r="F130"/>
      <c r="G130"/>
      <c r="H130"/>
      <c r="I130"/>
      <c r="J130"/>
      <c r="K130"/>
      <c r="L130"/>
      <c r="M130"/>
      <c r="N130"/>
      <c r="O130"/>
      <c r="P130"/>
      <c r="Q130"/>
      <c r="R130"/>
      <c r="S130"/>
    </row>
    <row r="131" spans="3:19" ht="15.75">
      <c r="C131"/>
      <c r="D131"/>
      <c r="E131"/>
      <c r="F131"/>
      <c r="G131"/>
      <c r="H131"/>
      <c r="I131"/>
      <c r="J131"/>
      <c r="K131"/>
      <c r="L131"/>
      <c r="M131"/>
      <c r="N131"/>
      <c r="O131"/>
      <c r="P131"/>
      <c r="Q131"/>
      <c r="R131"/>
      <c r="S131"/>
    </row>
    <row r="132" spans="3:19" ht="15.75">
      <c r="C132"/>
      <c r="D132"/>
      <c r="E132"/>
      <c r="F132"/>
      <c r="G132"/>
      <c r="H132"/>
      <c r="I132"/>
      <c r="J132"/>
      <c r="K132"/>
      <c r="L132"/>
      <c r="M132"/>
      <c r="N132"/>
      <c r="O132"/>
      <c r="P132"/>
      <c r="Q132"/>
      <c r="R132"/>
      <c r="S132"/>
    </row>
  </sheetData>
  <mergeCells count="6">
    <mergeCell ref="A5:F5"/>
    <mergeCell ref="A8:A9"/>
    <mergeCell ref="B8:B9"/>
    <mergeCell ref="C8:C9"/>
    <mergeCell ref="D8:E8"/>
    <mergeCell ref="F8:F9"/>
  </mergeCells>
  <printOptions/>
  <pageMargins left="1.1811023622047245" right="0.3937007874015748" top="0.7874015748031497" bottom="0.7874015748031497" header="0.31496062992125984" footer="0.5118110236220472"/>
  <pageSetup firstPageNumber="16" useFirstPageNumber="1" fitToHeight="1" fitToWidth="1" horizontalDpi="600" verticalDpi="600" orientation="portrait" paperSize="9" scale="70" r:id="rId1"/>
  <headerFooter alignWithMargins="0">
    <oddHeader>&amp;C&amp;"Times New Roman,обычный"&amp;11&amp;P</oddHeader>
  </headerFooter>
</worksheet>
</file>

<file path=xl/worksheets/sheet7.xml><?xml version="1.0" encoding="utf-8"?>
<worksheet xmlns="http://schemas.openxmlformats.org/spreadsheetml/2006/main" xmlns:r="http://schemas.openxmlformats.org/officeDocument/2006/relationships">
  <sheetPr>
    <tabColor indexed="46"/>
  </sheetPr>
  <dimension ref="A1:G42"/>
  <sheetViews>
    <sheetView view="pageBreakPreview" zoomScale="75" zoomScaleNormal="75" zoomScaleSheetLayoutView="75" workbookViewId="0" topLeftCell="A1">
      <pane xSplit="2" ySplit="8" topLeftCell="C26" activePane="bottomRight" state="frozen"/>
      <selection pane="topLeft" activeCell="F15" sqref="F15"/>
      <selection pane="topRight" activeCell="F15" sqref="F15"/>
      <selection pane="bottomLeft" activeCell="F15" sqref="F15"/>
      <selection pane="bottomRight" activeCell="E10" sqref="E10:E36"/>
    </sheetView>
  </sheetViews>
  <sheetFormatPr defaultColWidth="9.00390625" defaultRowHeight="12.75"/>
  <cols>
    <col min="1" max="1" width="9.25390625" style="266" customWidth="1"/>
    <col min="2" max="2" width="54.25390625" style="266" customWidth="1"/>
    <col min="3" max="3" width="117.00390625" style="266" customWidth="1"/>
    <col min="4" max="4" width="19.625" style="266" customWidth="1"/>
    <col min="5" max="5" width="16.625" style="266" customWidth="1"/>
    <col min="6" max="6" width="17.375" style="266" customWidth="1"/>
    <col min="7" max="7" width="11.375" style="266" customWidth="1"/>
    <col min="8" max="8" width="9.75390625" style="266" bestFit="1" customWidth="1"/>
    <col min="9" max="16384" width="9.125" style="266" customWidth="1"/>
  </cols>
  <sheetData>
    <row r="1" s="264" customFormat="1" ht="18.75">
      <c r="E1" s="62" t="s">
        <v>572</v>
      </c>
    </row>
    <row r="2" s="264" customFormat="1" ht="18.75">
      <c r="E2" s="62" t="s">
        <v>580</v>
      </c>
    </row>
    <row r="3" s="264" customFormat="1" ht="15">
      <c r="E3" s="265"/>
    </row>
    <row r="4" s="264" customFormat="1" ht="15"/>
    <row r="5" spans="1:6" ht="14.25">
      <c r="A5" s="459" t="s">
        <v>369</v>
      </c>
      <c r="B5" s="459"/>
      <c r="C5" s="459"/>
      <c r="D5" s="459"/>
      <c r="E5" s="459"/>
      <c r="F5" s="459"/>
    </row>
    <row r="6" spans="1:6" ht="15">
      <c r="A6" s="267"/>
      <c r="F6" s="268" t="s">
        <v>541</v>
      </c>
    </row>
    <row r="7" spans="1:6" ht="38.25" customHeight="1">
      <c r="A7" s="256" t="s">
        <v>542</v>
      </c>
      <c r="B7" s="256" t="s">
        <v>543</v>
      </c>
      <c r="C7" s="451" t="s">
        <v>544</v>
      </c>
      <c r="D7" s="451" t="s">
        <v>545</v>
      </c>
      <c r="E7" s="451" t="s">
        <v>370</v>
      </c>
      <c r="F7" s="451" t="s">
        <v>546</v>
      </c>
    </row>
    <row r="8" spans="1:6" ht="44.25" customHeight="1">
      <c r="A8" s="256" t="s">
        <v>547</v>
      </c>
      <c r="B8" s="256" t="s">
        <v>548</v>
      </c>
      <c r="C8" s="451"/>
      <c r="D8" s="451"/>
      <c r="E8" s="451"/>
      <c r="F8" s="451"/>
    </row>
    <row r="9" spans="1:6" ht="14.25">
      <c r="A9" s="221">
        <v>1</v>
      </c>
      <c r="B9" s="221">
        <v>2</v>
      </c>
      <c r="C9" s="221">
        <v>3</v>
      </c>
      <c r="D9" s="221">
        <v>4</v>
      </c>
      <c r="E9" s="221">
        <v>5</v>
      </c>
      <c r="F9" s="221">
        <v>6</v>
      </c>
    </row>
    <row r="10" spans="1:6" ht="28.5">
      <c r="A10" s="256">
        <v>24</v>
      </c>
      <c r="B10" s="273" t="s">
        <v>413</v>
      </c>
      <c r="C10" s="192"/>
      <c r="D10" s="270"/>
      <c r="E10" s="270">
        <v>6294</v>
      </c>
      <c r="F10" s="220"/>
    </row>
    <row r="11" spans="1:6" ht="30">
      <c r="A11" s="279">
        <v>150101</v>
      </c>
      <c r="B11" s="390" t="s">
        <v>78</v>
      </c>
      <c r="C11" s="192" t="s">
        <v>552</v>
      </c>
      <c r="D11" s="272"/>
      <c r="E11" s="272">
        <v>4000</v>
      </c>
      <c r="F11" s="220"/>
    </row>
    <row r="12" spans="1:6" ht="30">
      <c r="A12" s="279">
        <v>250403</v>
      </c>
      <c r="B12" s="176" t="s">
        <v>563</v>
      </c>
      <c r="C12" s="192" t="s">
        <v>552</v>
      </c>
      <c r="D12" s="272"/>
      <c r="E12" s="272">
        <v>2294</v>
      </c>
      <c r="F12" s="220"/>
    </row>
    <row r="13" spans="1:6" ht="15">
      <c r="A13" s="279"/>
      <c r="B13" s="176"/>
      <c r="C13" s="192"/>
      <c r="D13" s="272"/>
      <c r="E13" s="272"/>
      <c r="F13" s="220"/>
    </row>
    <row r="14" spans="1:7" s="274" customFormat="1" ht="21.75" customHeight="1">
      <c r="A14" s="256">
        <v>47</v>
      </c>
      <c r="B14" s="273" t="s">
        <v>553</v>
      </c>
      <c r="C14" s="221"/>
      <c r="D14" s="270"/>
      <c r="E14" s="270">
        <v>28570.1</v>
      </c>
      <c r="F14" s="221"/>
      <c r="G14" s="270"/>
    </row>
    <row r="15" spans="1:7" ht="30">
      <c r="A15" s="391">
        <v>150101</v>
      </c>
      <c r="B15" s="400" t="s">
        <v>78</v>
      </c>
      <c r="C15" s="174" t="s">
        <v>667</v>
      </c>
      <c r="D15" s="272"/>
      <c r="E15" s="272">
        <v>350</v>
      </c>
      <c r="F15" s="220"/>
      <c r="G15" s="284"/>
    </row>
    <row r="16" spans="1:7" ht="15">
      <c r="A16" s="395"/>
      <c r="B16" s="401"/>
      <c r="C16" s="192" t="s">
        <v>676</v>
      </c>
      <c r="D16" s="272"/>
      <c r="E16" s="272">
        <v>5000</v>
      </c>
      <c r="F16" s="220"/>
      <c r="G16" s="284"/>
    </row>
    <row r="17" spans="1:7" ht="15">
      <c r="A17" s="395"/>
      <c r="B17" s="401"/>
      <c r="C17" s="169" t="s">
        <v>554</v>
      </c>
      <c r="D17" s="272"/>
      <c r="E17" s="272">
        <v>1500</v>
      </c>
      <c r="F17" s="220"/>
      <c r="G17" s="284"/>
    </row>
    <row r="18" spans="1:7" ht="15">
      <c r="A18" s="395"/>
      <c r="B18" s="401"/>
      <c r="C18" s="174" t="s">
        <v>666</v>
      </c>
      <c r="D18" s="272"/>
      <c r="E18" s="272">
        <v>500</v>
      </c>
      <c r="F18" s="220"/>
      <c r="G18" s="284"/>
    </row>
    <row r="19" spans="1:7" ht="15">
      <c r="A19" s="392"/>
      <c r="B19" s="402"/>
      <c r="C19" s="185" t="s">
        <v>735</v>
      </c>
      <c r="D19" s="272"/>
      <c r="E19" s="272">
        <v>7350</v>
      </c>
      <c r="F19" s="220"/>
      <c r="G19" s="284"/>
    </row>
    <row r="20" spans="1:6" ht="15">
      <c r="A20" s="391">
        <v>250403</v>
      </c>
      <c r="B20" s="396" t="s">
        <v>563</v>
      </c>
      <c r="C20" s="169" t="s">
        <v>554</v>
      </c>
      <c r="D20" s="272"/>
      <c r="E20" s="272">
        <v>977.9</v>
      </c>
      <c r="F20" s="275"/>
    </row>
    <row r="21" spans="1:6" ht="15">
      <c r="A21" s="395"/>
      <c r="B21" s="397"/>
      <c r="C21" s="169" t="s">
        <v>688</v>
      </c>
      <c r="D21" s="272"/>
      <c r="E21" s="272">
        <v>18.9</v>
      </c>
      <c r="F21" s="275"/>
    </row>
    <row r="22" spans="1:6" ht="30">
      <c r="A22" s="395"/>
      <c r="B22" s="397"/>
      <c r="C22" s="169" t="s">
        <v>260</v>
      </c>
      <c r="D22" s="272"/>
      <c r="E22" s="272">
        <v>32.3</v>
      </c>
      <c r="F22" s="275"/>
    </row>
    <row r="23" spans="1:6" ht="15">
      <c r="A23" s="395"/>
      <c r="B23" s="397"/>
      <c r="C23" s="277" t="s">
        <v>261</v>
      </c>
      <c r="D23" s="272"/>
      <c r="E23" s="272">
        <v>12.8</v>
      </c>
      <c r="F23" s="275"/>
    </row>
    <row r="24" spans="1:6" ht="25.5">
      <c r="A24" s="395"/>
      <c r="B24" s="397"/>
      <c r="C24" s="277" t="s">
        <v>682</v>
      </c>
      <c r="D24" s="272"/>
      <c r="E24" s="272">
        <v>59.7</v>
      </c>
      <c r="F24" s="275"/>
    </row>
    <row r="25" spans="1:6" ht="25.5">
      <c r="A25" s="395"/>
      <c r="B25" s="397"/>
      <c r="C25" s="277" t="s">
        <v>683</v>
      </c>
      <c r="D25" s="272"/>
      <c r="E25" s="272">
        <v>170.2</v>
      </c>
      <c r="F25" s="275"/>
    </row>
    <row r="26" spans="1:6" ht="15">
      <c r="A26" s="395"/>
      <c r="B26" s="397"/>
      <c r="C26" s="169" t="s">
        <v>684</v>
      </c>
      <c r="D26" s="272"/>
      <c r="E26" s="272">
        <v>1168</v>
      </c>
      <c r="F26" s="275"/>
    </row>
    <row r="27" spans="1:6" s="274" customFormat="1" ht="15">
      <c r="A27" s="395"/>
      <c r="B27" s="397"/>
      <c r="C27" s="169" t="s">
        <v>685</v>
      </c>
      <c r="D27" s="272"/>
      <c r="E27" s="272">
        <v>84.8</v>
      </c>
      <c r="F27" s="220"/>
    </row>
    <row r="28" spans="1:7" ht="15">
      <c r="A28" s="395"/>
      <c r="B28" s="397"/>
      <c r="C28" s="169" t="s">
        <v>686</v>
      </c>
      <c r="D28" s="272"/>
      <c r="E28" s="272">
        <v>74.4</v>
      </c>
      <c r="F28" s="220"/>
      <c r="G28" s="278"/>
    </row>
    <row r="29" spans="1:7" ht="15">
      <c r="A29" s="392"/>
      <c r="B29" s="398"/>
      <c r="C29" s="269" t="s">
        <v>735</v>
      </c>
      <c r="D29" s="272"/>
      <c r="E29" s="272">
        <v>2599</v>
      </c>
      <c r="F29" s="220"/>
      <c r="G29" s="278"/>
    </row>
    <row r="30" spans="1:7" ht="15">
      <c r="A30" s="342"/>
      <c r="B30" s="343"/>
      <c r="C30" s="353" t="s">
        <v>262</v>
      </c>
      <c r="D30" s="270"/>
      <c r="E30" s="270">
        <v>18621.1</v>
      </c>
      <c r="F30" s="220"/>
      <c r="G30" s="278"/>
    </row>
    <row r="31" spans="1:7" ht="30">
      <c r="A31" s="391">
        <v>130116</v>
      </c>
      <c r="B31" s="393" t="s">
        <v>820</v>
      </c>
      <c r="C31" s="271" t="s">
        <v>675</v>
      </c>
      <c r="D31" s="272"/>
      <c r="E31" s="272">
        <v>915.6</v>
      </c>
      <c r="F31" s="220"/>
      <c r="G31" s="284"/>
    </row>
    <row r="32" spans="1:7" ht="15">
      <c r="A32" s="395"/>
      <c r="B32" s="399"/>
      <c r="C32" s="169" t="s">
        <v>686</v>
      </c>
      <c r="D32" s="272"/>
      <c r="E32" s="272">
        <v>235.5</v>
      </c>
      <c r="F32" s="220"/>
      <c r="G32" s="284"/>
    </row>
    <row r="33" spans="1:7" ht="15">
      <c r="A33" s="392"/>
      <c r="B33" s="394"/>
      <c r="C33" s="169" t="s">
        <v>685</v>
      </c>
      <c r="D33" s="272"/>
      <c r="E33" s="272">
        <v>680.1</v>
      </c>
      <c r="F33" s="220"/>
      <c r="G33" s="284"/>
    </row>
    <row r="34" spans="1:7" ht="30">
      <c r="A34" s="391">
        <v>150101</v>
      </c>
      <c r="B34" s="393" t="s">
        <v>78</v>
      </c>
      <c r="C34" s="271" t="s">
        <v>263</v>
      </c>
      <c r="D34" s="272"/>
      <c r="E34" s="272">
        <v>5250</v>
      </c>
      <c r="F34" s="220"/>
      <c r="G34" s="284"/>
    </row>
    <row r="35" spans="1:7" ht="15">
      <c r="A35" s="392"/>
      <c r="B35" s="394"/>
      <c r="C35" s="271" t="s">
        <v>264</v>
      </c>
      <c r="D35" s="272"/>
      <c r="E35" s="272">
        <v>12455.5</v>
      </c>
      <c r="F35" s="220"/>
      <c r="G35" s="284"/>
    </row>
    <row r="36" spans="1:6" ht="15">
      <c r="A36" s="279"/>
      <c r="B36" s="269" t="s">
        <v>523</v>
      </c>
      <c r="C36" s="192"/>
      <c r="D36" s="280"/>
      <c r="E36" s="280">
        <v>34864.1</v>
      </c>
      <c r="F36" s="276"/>
    </row>
    <row r="37" spans="1:4" ht="15">
      <c r="A37" s="264"/>
      <c r="D37" s="278"/>
    </row>
    <row r="38" spans="1:5" ht="15">
      <c r="A38" s="264"/>
      <c r="D38" s="281"/>
      <c r="E38" s="280"/>
    </row>
    <row r="39" spans="1:5" ht="15">
      <c r="A39" s="264"/>
      <c r="D39" s="278"/>
      <c r="E39" s="278"/>
    </row>
    <row r="40" ht="15">
      <c r="A40" s="282"/>
    </row>
    <row r="41" spans="1:2" ht="15">
      <c r="A41" s="283"/>
      <c r="B41" s="283"/>
    </row>
    <row r="42" ht="15">
      <c r="A42" s="264"/>
    </row>
  </sheetData>
  <mergeCells count="13">
    <mergeCell ref="A15:A19"/>
    <mergeCell ref="B15:B19"/>
    <mergeCell ref="A5:F5"/>
    <mergeCell ref="C7:C8"/>
    <mergeCell ref="D7:D8"/>
    <mergeCell ref="E7:E8"/>
    <mergeCell ref="F7:F8"/>
    <mergeCell ref="A34:A35"/>
    <mergeCell ref="B34:B35"/>
    <mergeCell ref="A20:A29"/>
    <mergeCell ref="B20:B29"/>
    <mergeCell ref="B31:B33"/>
    <mergeCell ref="A31:A33"/>
  </mergeCells>
  <printOptions/>
  <pageMargins left="0.7874015748031497" right="0.7874015748031497" top="1.1811023622047245" bottom="0.3937007874015748" header="0.5118110236220472" footer="0.5118110236220472"/>
  <pageSetup firstPageNumber="17" useFirstPageNumber="1" fitToHeight="13" horizontalDpi="600" verticalDpi="600" orientation="landscape" paperSize="9" scale="54" r:id="rId1"/>
  <headerFooter alignWithMargins="0">
    <oddHeader>&amp;C&amp;P</oddHeader>
  </headerFooter>
</worksheet>
</file>

<file path=xl/worksheets/sheet8.xml><?xml version="1.0" encoding="utf-8"?>
<worksheet xmlns="http://schemas.openxmlformats.org/spreadsheetml/2006/main" xmlns:r="http://schemas.openxmlformats.org/officeDocument/2006/relationships">
  <sheetPr>
    <tabColor indexed="29"/>
    <pageSetUpPr fitToPage="1"/>
  </sheetPr>
  <dimension ref="A1:G264"/>
  <sheetViews>
    <sheetView view="pageBreakPreview" zoomScale="70" zoomScaleNormal="75" zoomScaleSheetLayoutView="70" workbookViewId="0" topLeftCell="A1">
      <pane xSplit="1" ySplit="8" topLeftCell="C162" activePane="bottomRight" state="frozen"/>
      <selection pane="topLeft" activeCell="C32" sqref="C32"/>
      <selection pane="topRight" activeCell="C32" sqref="C32"/>
      <selection pane="bottomLeft" activeCell="C32" sqref="C32"/>
      <selection pane="bottomRight" activeCell="H1" sqref="H1:K16384"/>
    </sheetView>
  </sheetViews>
  <sheetFormatPr defaultColWidth="9.00390625" defaultRowHeight="12.75"/>
  <cols>
    <col min="1" max="1" width="24.375" style="293" customWidth="1"/>
    <col min="2" max="2" width="53.625" style="23" customWidth="1"/>
    <col min="3" max="3" width="78.25390625" style="23" customWidth="1"/>
    <col min="4" max="4" width="10.625" style="293" customWidth="1"/>
    <col min="5" max="5" width="75.75390625" style="23" customWidth="1"/>
    <col min="6" max="6" width="11.375" style="293" customWidth="1"/>
    <col min="7" max="7" width="10.625" style="350" customWidth="1"/>
    <col min="8" max="16384" width="9.125" style="23" customWidth="1"/>
  </cols>
  <sheetData>
    <row r="1" ht="18.75">
      <c r="E1" s="218" t="s">
        <v>680</v>
      </c>
    </row>
    <row r="2" ht="18.75">
      <c r="E2" s="62" t="s">
        <v>698</v>
      </c>
    </row>
    <row r="3" ht="18.75">
      <c r="E3" s="294"/>
    </row>
    <row r="5" spans="1:7" ht="32.25" customHeight="1">
      <c r="A5" s="496" t="s">
        <v>149</v>
      </c>
      <c r="B5" s="496"/>
      <c r="C5" s="496"/>
      <c r="D5" s="496"/>
      <c r="E5" s="496"/>
      <c r="F5" s="496"/>
      <c r="G5" s="496"/>
    </row>
    <row r="7" ht="15.75">
      <c r="G7" s="293" t="s">
        <v>452</v>
      </c>
    </row>
    <row r="8" spans="1:7" s="298" customFormat="1" ht="36">
      <c r="A8" s="295" t="s">
        <v>699</v>
      </c>
      <c r="B8" s="296" t="s">
        <v>700</v>
      </c>
      <c r="C8" s="497" t="s">
        <v>237</v>
      </c>
      <c r="D8" s="497"/>
      <c r="E8" s="497" t="s">
        <v>776</v>
      </c>
      <c r="F8" s="497"/>
      <c r="G8" s="297" t="s">
        <v>606</v>
      </c>
    </row>
    <row r="9" spans="1:7" s="298" customFormat="1" ht="36">
      <c r="A9" s="295" t="s">
        <v>701</v>
      </c>
      <c r="B9" s="296" t="s">
        <v>548</v>
      </c>
      <c r="C9" s="297" t="s">
        <v>702</v>
      </c>
      <c r="D9" s="297" t="s">
        <v>697</v>
      </c>
      <c r="E9" s="297" t="s">
        <v>702</v>
      </c>
      <c r="F9" s="297" t="s">
        <v>697</v>
      </c>
      <c r="G9" s="297" t="s">
        <v>697</v>
      </c>
    </row>
    <row r="10" spans="1:7" s="298" customFormat="1" ht="42" customHeight="1">
      <c r="A10" s="497" t="s">
        <v>787</v>
      </c>
      <c r="B10" s="497"/>
      <c r="C10" s="497"/>
      <c r="D10" s="497"/>
      <c r="E10" s="497"/>
      <c r="F10" s="497"/>
      <c r="G10" s="497"/>
    </row>
    <row r="11" spans="1:7" s="336" customFormat="1" ht="12.75">
      <c r="A11" s="299" t="s">
        <v>703</v>
      </c>
      <c r="B11" s="300" t="s">
        <v>77</v>
      </c>
      <c r="C11" s="301"/>
      <c r="D11" s="302">
        <v>781.7</v>
      </c>
      <c r="E11" s="354"/>
      <c r="F11" s="302">
        <v>1319.4</v>
      </c>
      <c r="G11" s="302">
        <v>2101.1</v>
      </c>
    </row>
    <row r="12" spans="1:7" s="336" customFormat="1" ht="25.5">
      <c r="A12" s="473">
        <v>250403</v>
      </c>
      <c r="B12" s="475" t="s">
        <v>563</v>
      </c>
      <c r="C12" s="301"/>
      <c r="D12" s="302"/>
      <c r="E12" s="307" t="s">
        <v>256</v>
      </c>
      <c r="F12" s="305">
        <v>1319.4</v>
      </c>
      <c r="G12" s="302">
        <v>1319.4</v>
      </c>
    </row>
    <row r="13" spans="1:7" s="337" customFormat="1" ht="25.5">
      <c r="A13" s="490"/>
      <c r="B13" s="491"/>
      <c r="C13" s="304" t="s">
        <v>13</v>
      </c>
      <c r="D13" s="305">
        <v>276</v>
      </c>
      <c r="E13" s="307"/>
      <c r="F13" s="305"/>
      <c r="G13" s="302">
        <v>276</v>
      </c>
    </row>
    <row r="14" spans="1:7" s="337" customFormat="1" ht="25.5">
      <c r="A14" s="490"/>
      <c r="B14" s="491"/>
      <c r="C14" s="307" t="s">
        <v>15</v>
      </c>
      <c r="D14" s="305">
        <v>186.1</v>
      </c>
      <c r="E14" s="307"/>
      <c r="F14" s="305"/>
      <c r="G14" s="302">
        <v>186.1</v>
      </c>
    </row>
    <row r="15" spans="1:7" s="337" customFormat="1" ht="25.5">
      <c r="A15" s="474"/>
      <c r="B15" s="476"/>
      <c r="C15" s="307" t="s">
        <v>14</v>
      </c>
      <c r="D15" s="305">
        <v>158.2</v>
      </c>
      <c r="E15" s="307"/>
      <c r="F15" s="305"/>
      <c r="G15" s="302">
        <v>158.2</v>
      </c>
    </row>
    <row r="16" spans="1:7" s="339" customFormat="1" ht="76.5">
      <c r="A16" s="482">
        <v>250404</v>
      </c>
      <c r="B16" s="493" t="s">
        <v>152</v>
      </c>
      <c r="C16" s="362" t="s">
        <v>123</v>
      </c>
      <c r="D16" s="355">
        <v>160.2</v>
      </c>
      <c r="E16" s="317"/>
      <c r="F16" s="296"/>
      <c r="G16" s="302">
        <v>160.2</v>
      </c>
    </row>
    <row r="17" spans="1:7" s="339" customFormat="1" ht="63.75">
      <c r="A17" s="484"/>
      <c r="B17" s="493"/>
      <c r="C17" s="362" t="s">
        <v>124</v>
      </c>
      <c r="D17" s="355">
        <v>1.2</v>
      </c>
      <c r="E17" s="317"/>
      <c r="F17" s="296"/>
      <c r="G17" s="302">
        <v>1.2</v>
      </c>
    </row>
    <row r="18" spans="1:7" s="338" customFormat="1" ht="15.75">
      <c r="A18" s="296" t="s">
        <v>195</v>
      </c>
      <c r="B18" s="371" t="s">
        <v>125</v>
      </c>
      <c r="C18" s="296"/>
      <c r="D18" s="366">
        <v>6.8</v>
      </c>
      <c r="E18" s="357"/>
      <c r="F18" s="356"/>
      <c r="G18" s="302">
        <v>6.8</v>
      </c>
    </row>
    <row r="19" spans="1:7" s="32" customFormat="1" ht="38.25">
      <c r="A19" s="358" t="s">
        <v>50</v>
      </c>
      <c r="B19" s="154" t="s">
        <v>126</v>
      </c>
      <c r="C19" s="317" t="s">
        <v>670</v>
      </c>
      <c r="D19" s="355">
        <v>6.8</v>
      </c>
      <c r="E19" s="317"/>
      <c r="F19" s="359"/>
      <c r="G19" s="302">
        <v>6.8</v>
      </c>
    </row>
    <row r="20" spans="1:7" s="341" customFormat="1" ht="25.5">
      <c r="A20" s="299" t="s">
        <v>122</v>
      </c>
      <c r="B20" s="300" t="s">
        <v>575</v>
      </c>
      <c r="C20" s="300"/>
      <c r="D20" s="302">
        <v>116</v>
      </c>
      <c r="E20" s="300"/>
      <c r="F20" s="302"/>
      <c r="G20" s="335">
        <v>116</v>
      </c>
    </row>
    <row r="21" spans="1:7" s="339" customFormat="1" ht="59.25" customHeight="1">
      <c r="A21" s="478" t="s">
        <v>315</v>
      </c>
      <c r="B21" s="495" t="s">
        <v>70</v>
      </c>
      <c r="C21" s="304" t="s">
        <v>583</v>
      </c>
      <c r="D21" s="305">
        <v>112.5</v>
      </c>
      <c r="E21" s="304"/>
      <c r="F21" s="305"/>
      <c r="G21" s="310">
        <v>112.5</v>
      </c>
    </row>
    <row r="22" spans="1:7" s="339" customFormat="1" ht="46.5" customHeight="1">
      <c r="A22" s="478"/>
      <c r="B22" s="495"/>
      <c r="C22" s="304" t="s">
        <v>82</v>
      </c>
      <c r="D22" s="305">
        <v>3.2</v>
      </c>
      <c r="E22" s="304"/>
      <c r="F22" s="305"/>
      <c r="G22" s="310">
        <v>3.2</v>
      </c>
    </row>
    <row r="23" spans="1:7" s="339" customFormat="1" ht="67.5" customHeight="1">
      <c r="A23" s="478"/>
      <c r="B23" s="495"/>
      <c r="C23" s="304" t="s">
        <v>83</v>
      </c>
      <c r="D23" s="305">
        <v>0.3</v>
      </c>
      <c r="E23" s="304"/>
      <c r="F23" s="305"/>
      <c r="G23" s="310">
        <v>0.3</v>
      </c>
    </row>
    <row r="24" spans="1:7" s="311" customFormat="1" ht="25.5">
      <c r="A24" s="299" t="s">
        <v>704</v>
      </c>
      <c r="B24" s="300" t="s">
        <v>705</v>
      </c>
      <c r="C24" s="300"/>
      <c r="D24" s="302">
        <v>424.1</v>
      </c>
      <c r="E24" s="302"/>
      <c r="F24" s="302">
        <v>789.3</v>
      </c>
      <c r="G24" s="302">
        <v>1213.4</v>
      </c>
    </row>
    <row r="25" spans="1:7" s="5" customFormat="1" ht="38.25">
      <c r="A25" s="303" t="s">
        <v>780</v>
      </c>
      <c r="B25" s="277" t="s">
        <v>706</v>
      </c>
      <c r="C25" s="324" t="s">
        <v>614</v>
      </c>
      <c r="D25" s="305">
        <v>227</v>
      </c>
      <c r="E25" s="277"/>
      <c r="F25" s="305"/>
      <c r="G25" s="309">
        <v>227</v>
      </c>
    </row>
    <row r="26" spans="1:7" s="5" customFormat="1" ht="38.25">
      <c r="A26" s="303" t="s">
        <v>781</v>
      </c>
      <c r="B26" s="277" t="s">
        <v>152</v>
      </c>
      <c r="C26" s="324" t="s">
        <v>160</v>
      </c>
      <c r="D26" s="305">
        <v>85.1</v>
      </c>
      <c r="E26" s="324" t="s">
        <v>160</v>
      </c>
      <c r="F26" s="305">
        <v>59.4</v>
      </c>
      <c r="G26" s="309">
        <v>144.5</v>
      </c>
    </row>
    <row r="27" spans="1:7" s="5" customFormat="1" ht="25.5">
      <c r="A27" s="460" t="s">
        <v>298</v>
      </c>
      <c r="B27" s="462" t="s">
        <v>804</v>
      </c>
      <c r="C27" s="324" t="s">
        <v>805</v>
      </c>
      <c r="D27" s="305">
        <v>112</v>
      </c>
      <c r="E27" s="324" t="s">
        <v>805</v>
      </c>
      <c r="F27" s="305">
        <v>729.9</v>
      </c>
      <c r="G27" s="305">
        <v>841.9</v>
      </c>
    </row>
    <row r="28" spans="1:7" s="5" customFormat="1" ht="38.25">
      <c r="A28" s="494"/>
      <c r="B28" s="477"/>
      <c r="C28" s="324" t="s">
        <v>615</v>
      </c>
      <c r="D28" s="305">
        <v>112</v>
      </c>
      <c r="E28" s="324" t="s">
        <v>265</v>
      </c>
      <c r="F28" s="305">
        <v>729.9</v>
      </c>
      <c r="G28" s="305">
        <v>841.9</v>
      </c>
    </row>
    <row r="29" spans="1:7" s="341" customFormat="1" ht="12.75">
      <c r="A29" s="299" t="s">
        <v>707</v>
      </c>
      <c r="B29" s="312" t="s">
        <v>413</v>
      </c>
      <c r="C29" s="300"/>
      <c r="D29" s="302">
        <v>41.1</v>
      </c>
      <c r="E29" s="300"/>
      <c r="F29" s="302">
        <v>2294</v>
      </c>
      <c r="G29" s="302">
        <v>2335.1</v>
      </c>
    </row>
    <row r="30" spans="1:7" s="337" customFormat="1" ht="25.5">
      <c r="A30" s="303">
        <v>110300</v>
      </c>
      <c r="B30" s="277" t="s">
        <v>387</v>
      </c>
      <c r="C30" s="304" t="s">
        <v>388</v>
      </c>
      <c r="D30" s="305">
        <v>41.1</v>
      </c>
      <c r="E30" s="304"/>
      <c r="F30" s="305"/>
      <c r="G30" s="309">
        <v>41.1</v>
      </c>
    </row>
    <row r="31" spans="1:7" s="337" customFormat="1" ht="38.25">
      <c r="A31" s="306">
        <v>250403</v>
      </c>
      <c r="B31" s="154" t="s">
        <v>563</v>
      </c>
      <c r="C31" s="304"/>
      <c r="D31" s="305"/>
      <c r="E31" s="304" t="s">
        <v>818</v>
      </c>
      <c r="F31" s="305">
        <v>2294</v>
      </c>
      <c r="G31" s="305">
        <v>2294</v>
      </c>
    </row>
    <row r="32" spans="1:7" ht="27" customHeight="1">
      <c r="A32" s="299" t="s">
        <v>709</v>
      </c>
      <c r="B32" s="312" t="s">
        <v>52</v>
      </c>
      <c r="C32" s="301"/>
      <c r="D32" s="310">
        <v>1908.3</v>
      </c>
      <c r="E32" s="315"/>
      <c r="F32" s="310">
        <v>60</v>
      </c>
      <c r="G32" s="310">
        <v>1968.3</v>
      </c>
    </row>
    <row r="33" spans="1:7" ht="27" customHeight="1">
      <c r="A33" s="344">
        <v>250403</v>
      </c>
      <c r="B33" s="370" t="s">
        <v>563</v>
      </c>
      <c r="C33" s="304" t="s">
        <v>17</v>
      </c>
      <c r="D33" s="309">
        <v>1908.3</v>
      </c>
      <c r="E33" s="304" t="s">
        <v>17</v>
      </c>
      <c r="F33" s="309">
        <v>60</v>
      </c>
      <c r="G33" s="309">
        <v>1968.3</v>
      </c>
    </row>
    <row r="34" spans="1:7" ht="25.5">
      <c r="A34" s="299" t="s">
        <v>550</v>
      </c>
      <c r="B34" s="314" t="s">
        <v>66</v>
      </c>
      <c r="C34" s="301"/>
      <c r="D34" s="310">
        <v>166.6</v>
      </c>
      <c r="E34" s="315"/>
      <c r="F34" s="310">
        <v>1797.5</v>
      </c>
      <c r="G34" s="302">
        <v>1964.1</v>
      </c>
    </row>
    <row r="35" spans="1:7" s="338" customFormat="1" ht="25.5">
      <c r="A35" s="306">
        <v>250403</v>
      </c>
      <c r="B35" s="154" t="s">
        <v>563</v>
      </c>
      <c r="C35" s="370" t="s">
        <v>677</v>
      </c>
      <c r="D35" s="309">
        <v>166.6</v>
      </c>
      <c r="E35" s="304" t="s">
        <v>819</v>
      </c>
      <c r="F35" s="309">
        <v>1797.5</v>
      </c>
      <c r="G35" s="305">
        <v>1964.1</v>
      </c>
    </row>
    <row r="36" spans="1:7" ht="25.5">
      <c r="A36" s="299" t="s">
        <v>710</v>
      </c>
      <c r="B36" s="312" t="s">
        <v>813</v>
      </c>
      <c r="C36" s="301"/>
      <c r="D36" s="310"/>
      <c r="E36" s="316"/>
      <c r="F36" s="310">
        <v>45395.5</v>
      </c>
      <c r="G36" s="302">
        <v>45395.5</v>
      </c>
    </row>
    <row r="37" spans="1:7" s="338" customFormat="1" ht="38.25">
      <c r="A37" s="473">
        <v>250403</v>
      </c>
      <c r="B37" s="475" t="s">
        <v>563</v>
      </c>
      <c r="C37" s="480"/>
      <c r="D37" s="470"/>
      <c r="E37" s="317" t="s">
        <v>16</v>
      </c>
      <c r="F37" s="309">
        <v>2599</v>
      </c>
      <c r="G37" s="305">
        <v>2599</v>
      </c>
    </row>
    <row r="38" spans="1:7" s="337" customFormat="1" ht="25.5">
      <c r="A38" s="474"/>
      <c r="B38" s="476"/>
      <c r="C38" s="481"/>
      <c r="D38" s="471"/>
      <c r="E38" s="307" t="s">
        <v>822</v>
      </c>
      <c r="F38" s="305">
        <v>42796.5</v>
      </c>
      <c r="G38" s="305">
        <v>42796.5</v>
      </c>
    </row>
    <row r="39" spans="1:7" s="298" customFormat="1" ht="27" customHeight="1">
      <c r="A39" s="299" t="s">
        <v>708</v>
      </c>
      <c r="B39" s="312" t="s">
        <v>161</v>
      </c>
      <c r="C39" s="372"/>
      <c r="D39" s="313">
        <v>84</v>
      </c>
      <c r="E39" s="373"/>
      <c r="F39" s="313"/>
      <c r="G39" s="302">
        <v>84</v>
      </c>
    </row>
    <row r="40" spans="1:7" s="298" customFormat="1" ht="27" customHeight="1">
      <c r="A40" s="306">
        <v>250403</v>
      </c>
      <c r="B40" s="304" t="s">
        <v>563</v>
      </c>
      <c r="C40" s="307" t="s">
        <v>678</v>
      </c>
      <c r="D40" s="309">
        <v>84</v>
      </c>
      <c r="E40" s="307"/>
      <c r="F40" s="308"/>
      <c r="G40" s="305">
        <v>84</v>
      </c>
    </row>
    <row r="41" spans="1:7" ht="15.75">
      <c r="A41" s="299" t="s">
        <v>711</v>
      </c>
      <c r="B41" s="312" t="s">
        <v>24</v>
      </c>
      <c r="C41" s="76"/>
      <c r="D41" s="310">
        <v>21.1</v>
      </c>
      <c r="E41" s="315"/>
      <c r="F41" s="310"/>
      <c r="G41" s="302">
        <v>21.1</v>
      </c>
    </row>
    <row r="42" spans="1:7" s="298" customFormat="1" ht="25.5">
      <c r="A42" s="306">
        <v>250403</v>
      </c>
      <c r="B42" s="304" t="s">
        <v>563</v>
      </c>
      <c r="C42" s="304" t="s">
        <v>14</v>
      </c>
      <c r="D42" s="309">
        <v>21.1</v>
      </c>
      <c r="E42" s="304"/>
      <c r="F42" s="309"/>
      <c r="G42" s="302">
        <v>21.1</v>
      </c>
    </row>
    <row r="43" spans="1:7" s="298" customFormat="1" ht="15.75">
      <c r="A43" s="492" t="s">
        <v>457</v>
      </c>
      <c r="B43" s="492"/>
      <c r="C43" s="296"/>
      <c r="D43" s="319">
        <v>3549.7</v>
      </c>
      <c r="E43" s="319"/>
      <c r="F43" s="319">
        <v>51655.7</v>
      </c>
      <c r="G43" s="319">
        <v>55205.4</v>
      </c>
    </row>
    <row r="44" spans="1:7" s="298" customFormat="1" ht="15.75">
      <c r="A44" s="296"/>
      <c r="B44" s="296"/>
      <c r="C44" s="296"/>
      <c r="D44" s="319"/>
      <c r="E44" s="319"/>
      <c r="F44" s="319"/>
      <c r="G44" s="319"/>
    </row>
    <row r="45" spans="1:7" s="320" customFormat="1" ht="14.25">
      <c r="A45" s="472" t="s">
        <v>788</v>
      </c>
      <c r="B45" s="472"/>
      <c r="C45" s="472"/>
      <c r="D45" s="472"/>
      <c r="E45" s="472"/>
      <c r="F45" s="472"/>
      <c r="G45" s="472"/>
    </row>
    <row r="46" spans="1:7" s="11" customFormat="1" ht="12.75">
      <c r="A46" s="299" t="s">
        <v>703</v>
      </c>
      <c r="B46" s="300" t="s">
        <v>77</v>
      </c>
      <c r="C46" s="301"/>
      <c r="D46" s="302">
        <v>10908.5</v>
      </c>
      <c r="E46" s="302"/>
      <c r="F46" s="302">
        <v>11664.5</v>
      </c>
      <c r="G46" s="302">
        <v>22573</v>
      </c>
    </row>
    <row r="47" spans="1:7" s="349" customFormat="1" ht="25.5">
      <c r="A47" s="358" t="s">
        <v>318</v>
      </c>
      <c r="B47" s="317" t="s">
        <v>671</v>
      </c>
      <c r="C47" s="360" t="s">
        <v>76</v>
      </c>
      <c r="D47" s="361">
        <v>162</v>
      </c>
      <c r="E47" s="360"/>
      <c r="F47" s="296"/>
      <c r="G47" s="374">
        <v>162</v>
      </c>
    </row>
    <row r="48" spans="1:7" s="349" customFormat="1" ht="38.25">
      <c r="A48" s="358" t="s">
        <v>316</v>
      </c>
      <c r="B48" s="317" t="s">
        <v>456</v>
      </c>
      <c r="C48" s="317" t="s">
        <v>192</v>
      </c>
      <c r="D48" s="361">
        <v>2736</v>
      </c>
      <c r="E48" s="317"/>
      <c r="F48" s="296"/>
      <c r="G48" s="374">
        <v>2736</v>
      </c>
    </row>
    <row r="49" spans="1:7" s="349" customFormat="1" ht="38.25">
      <c r="A49" s="358" t="s">
        <v>299</v>
      </c>
      <c r="B49" s="317" t="s">
        <v>761</v>
      </c>
      <c r="C49" s="317" t="s">
        <v>213</v>
      </c>
      <c r="D49" s="361">
        <v>100</v>
      </c>
      <c r="E49" s="317"/>
      <c r="F49" s="296"/>
      <c r="G49" s="374">
        <v>100</v>
      </c>
    </row>
    <row r="50" spans="1:7" s="349" customFormat="1" ht="25.5">
      <c r="A50" s="488" t="s">
        <v>358</v>
      </c>
      <c r="B50" s="475" t="s">
        <v>359</v>
      </c>
      <c r="C50" s="317" t="s">
        <v>383</v>
      </c>
      <c r="D50" s="361">
        <v>1000</v>
      </c>
      <c r="E50" s="317"/>
      <c r="F50" s="296"/>
      <c r="G50" s="374">
        <v>1000</v>
      </c>
    </row>
    <row r="51" spans="1:7" s="349" customFormat="1" ht="51">
      <c r="A51" s="489"/>
      <c r="B51" s="476"/>
      <c r="C51" s="317" t="s">
        <v>214</v>
      </c>
      <c r="D51" s="361">
        <v>50</v>
      </c>
      <c r="E51" s="317" t="s">
        <v>214</v>
      </c>
      <c r="F51" s="361">
        <v>300</v>
      </c>
      <c r="G51" s="374">
        <v>350</v>
      </c>
    </row>
    <row r="52" spans="1:7" s="336" customFormat="1" ht="27" customHeight="1">
      <c r="A52" s="355">
        <v>170603</v>
      </c>
      <c r="B52" s="307" t="s">
        <v>380</v>
      </c>
      <c r="C52" s="307" t="s">
        <v>589</v>
      </c>
      <c r="D52" s="308">
        <v>29.1</v>
      </c>
      <c r="E52" s="307"/>
      <c r="F52" s="361"/>
      <c r="G52" s="374">
        <v>29.1</v>
      </c>
    </row>
    <row r="53" spans="1:7" s="336" customFormat="1" ht="27" customHeight="1">
      <c r="A53" s="482">
        <v>171000</v>
      </c>
      <c r="B53" s="466" t="s">
        <v>460</v>
      </c>
      <c r="C53" s="307" t="s">
        <v>589</v>
      </c>
      <c r="D53" s="308">
        <v>545.7</v>
      </c>
      <c r="E53" s="307"/>
      <c r="F53" s="361"/>
      <c r="G53" s="374">
        <v>545.7</v>
      </c>
    </row>
    <row r="54" spans="1:7" s="336" customFormat="1" ht="27" customHeight="1">
      <c r="A54" s="484"/>
      <c r="B54" s="467"/>
      <c r="C54" s="307" t="s">
        <v>803</v>
      </c>
      <c r="D54" s="308">
        <v>3943.4</v>
      </c>
      <c r="E54" s="307"/>
      <c r="F54" s="361"/>
      <c r="G54" s="308">
        <v>3943.4</v>
      </c>
    </row>
    <row r="55" spans="1:7" s="108" customFormat="1" ht="30" customHeight="1">
      <c r="A55" s="355">
        <v>180404</v>
      </c>
      <c r="B55" s="307" t="s">
        <v>101</v>
      </c>
      <c r="C55" s="307" t="s">
        <v>558</v>
      </c>
      <c r="D55" s="308">
        <v>749.8</v>
      </c>
      <c r="E55" s="307"/>
      <c r="F55" s="361"/>
      <c r="G55" s="374">
        <v>749.8</v>
      </c>
    </row>
    <row r="56" spans="1:7" s="336" customFormat="1" ht="42" customHeight="1">
      <c r="A56" s="355">
        <v>180409</v>
      </c>
      <c r="B56" s="307" t="s">
        <v>582</v>
      </c>
      <c r="C56" s="307"/>
      <c r="D56" s="308"/>
      <c r="E56" s="307" t="s">
        <v>589</v>
      </c>
      <c r="F56" s="361">
        <v>757</v>
      </c>
      <c r="G56" s="374">
        <v>757</v>
      </c>
    </row>
    <row r="57" spans="1:7" s="382" customFormat="1" ht="25.5">
      <c r="A57" s="303" t="s">
        <v>107</v>
      </c>
      <c r="B57" s="304" t="s">
        <v>459</v>
      </c>
      <c r="C57" s="307"/>
      <c r="D57" s="308"/>
      <c r="E57" s="307" t="s">
        <v>586</v>
      </c>
      <c r="F57" s="308">
        <v>10607.5</v>
      </c>
      <c r="G57" s="308">
        <v>10607.5</v>
      </c>
    </row>
    <row r="58" spans="1:7" s="339" customFormat="1" ht="45">
      <c r="A58" s="322" t="s">
        <v>693</v>
      </c>
      <c r="B58" s="176" t="s">
        <v>694</v>
      </c>
      <c r="C58" s="304" t="s">
        <v>23</v>
      </c>
      <c r="D58" s="308">
        <v>202.2</v>
      </c>
      <c r="E58" s="307"/>
      <c r="F58" s="308"/>
      <c r="G58" s="308">
        <v>202.2</v>
      </c>
    </row>
    <row r="59" spans="1:7" s="349" customFormat="1" ht="76.5">
      <c r="A59" s="482">
        <v>250404</v>
      </c>
      <c r="B59" s="485" t="s">
        <v>152</v>
      </c>
      <c r="C59" s="362" t="s">
        <v>215</v>
      </c>
      <c r="D59" s="361">
        <v>324.8</v>
      </c>
      <c r="E59" s="317"/>
      <c r="F59" s="296"/>
      <c r="G59" s="374">
        <v>324.8</v>
      </c>
    </row>
    <row r="60" spans="1:7" s="349" customFormat="1" ht="51">
      <c r="A60" s="483"/>
      <c r="B60" s="486"/>
      <c r="C60" s="362" t="s">
        <v>216</v>
      </c>
      <c r="D60" s="361">
        <v>905.5</v>
      </c>
      <c r="E60" s="317"/>
      <c r="F60" s="296"/>
      <c r="G60" s="374">
        <v>905.5</v>
      </c>
    </row>
    <row r="61" spans="1:7" s="336" customFormat="1" ht="27" customHeight="1">
      <c r="A61" s="484"/>
      <c r="B61" s="487"/>
      <c r="C61" s="307" t="s">
        <v>588</v>
      </c>
      <c r="D61" s="308">
        <v>160</v>
      </c>
      <c r="E61" s="307"/>
      <c r="F61" s="361"/>
      <c r="G61" s="374">
        <v>160</v>
      </c>
    </row>
    <row r="62" spans="1:7" s="5" customFormat="1" ht="38.25" customHeight="1" hidden="1">
      <c r="A62" s="323"/>
      <c r="B62" s="321"/>
      <c r="C62" s="304" t="s">
        <v>194</v>
      </c>
      <c r="D62" s="305"/>
      <c r="E62" s="304"/>
      <c r="F62" s="305"/>
      <c r="G62" s="302">
        <v>0</v>
      </c>
    </row>
    <row r="63" spans="1:7" s="5" customFormat="1" ht="12.75">
      <c r="A63" s="299" t="s">
        <v>195</v>
      </c>
      <c r="B63" s="187" t="s">
        <v>247</v>
      </c>
      <c r="C63" s="304"/>
      <c r="D63" s="302">
        <v>559</v>
      </c>
      <c r="E63" s="304"/>
      <c r="F63" s="302"/>
      <c r="G63" s="302">
        <v>559</v>
      </c>
    </row>
    <row r="64" spans="1:7" s="5" customFormat="1" ht="38.25">
      <c r="A64" s="323" t="s">
        <v>50</v>
      </c>
      <c r="B64" s="176" t="s">
        <v>163</v>
      </c>
      <c r="C64" s="304" t="s">
        <v>217</v>
      </c>
      <c r="D64" s="305">
        <v>559</v>
      </c>
      <c r="E64" s="304"/>
      <c r="F64" s="305"/>
      <c r="G64" s="305">
        <v>559</v>
      </c>
    </row>
    <row r="65" spans="1:7" s="341" customFormat="1" ht="38.25">
      <c r="A65" s="299" t="s">
        <v>196</v>
      </c>
      <c r="B65" s="300" t="s">
        <v>243</v>
      </c>
      <c r="C65" s="300"/>
      <c r="D65" s="302">
        <v>6349.1</v>
      </c>
      <c r="E65" s="300"/>
      <c r="F65" s="302">
        <v>20</v>
      </c>
      <c r="G65" s="302">
        <v>6369.1</v>
      </c>
    </row>
    <row r="66" spans="1:7" s="383" customFormat="1" ht="30" customHeight="1">
      <c r="A66" s="460" t="s">
        <v>301</v>
      </c>
      <c r="B66" s="396" t="s">
        <v>41</v>
      </c>
      <c r="C66" s="304" t="s">
        <v>559</v>
      </c>
      <c r="D66" s="305">
        <v>5000</v>
      </c>
      <c r="E66" s="300"/>
      <c r="F66" s="302"/>
      <c r="G66" s="305">
        <v>5000</v>
      </c>
    </row>
    <row r="67" spans="1:7" s="341" customFormat="1" ht="25.5">
      <c r="A67" s="494"/>
      <c r="B67" s="397"/>
      <c r="C67" s="304" t="s">
        <v>73</v>
      </c>
      <c r="D67" s="305">
        <v>150</v>
      </c>
      <c r="E67" s="300"/>
      <c r="F67" s="302"/>
      <c r="G67" s="305">
        <v>150</v>
      </c>
    </row>
    <row r="68" spans="1:7" s="336" customFormat="1" ht="54" customHeight="1">
      <c r="A68" s="344">
        <v>180409</v>
      </c>
      <c r="B68" s="345" t="s">
        <v>582</v>
      </c>
      <c r="C68" s="369"/>
      <c r="D68" s="309"/>
      <c r="E68" s="307" t="s">
        <v>115</v>
      </c>
      <c r="F68" s="361">
        <v>20</v>
      </c>
      <c r="G68" s="309">
        <v>20</v>
      </c>
    </row>
    <row r="69" spans="1:7" s="336" customFormat="1" ht="54" customHeight="1">
      <c r="A69" s="344">
        <v>180410</v>
      </c>
      <c r="B69" s="345" t="s">
        <v>807</v>
      </c>
      <c r="C69" s="307" t="s">
        <v>115</v>
      </c>
      <c r="D69" s="309">
        <v>1029.1</v>
      </c>
      <c r="E69" s="307"/>
      <c r="F69" s="361"/>
      <c r="G69" s="309">
        <v>1029.1</v>
      </c>
    </row>
    <row r="70" spans="1:7" s="337" customFormat="1" ht="38.25">
      <c r="A70" s="303" t="s">
        <v>302</v>
      </c>
      <c r="B70" s="176" t="s">
        <v>152</v>
      </c>
      <c r="C70" s="304" t="s">
        <v>587</v>
      </c>
      <c r="D70" s="305">
        <v>170</v>
      </c>
      <c r="E70" s="304"/>
      <c r="F70" s="305"/>
      <c r="G70" s="305">
        <v>170</v>
      </c>
    </row>
    <row r="71" spans="1:7" s="311" customFormat="1" ht="12.75">
      <c r="A71" s="299" t="s">
        <v>652</v>
      </c>
      <c r="B71" s="300" t="s">
        <v>153</v>
      </c>
      <c r="C71" s="300"/>
      <c r="D71" s="302">
        <v>38355</v>
      </c>
      <c r="E71" s="302"/>
      <c r="F71" s="302">
        <v>2250</v>
      </c>
      <c r="G71" s="302">
        <v>40605</v>
      </c>
    </row>
    <row r="72" spans="1:7" s="337" customFormat="1" ht="25.5">
      <c r="A72" s="303" t="s">
        <v>313</v>
      </c>
      <c r="B72" s="304" t="s">
        <v>58</v>
      </c>
      <c r="C72" s="304" t="s">
        <v>718</v>
      </c>
      <c r="D72" s="305">
        <v>948</v>
      </c>
      <c r="E72" s="304"/>
      <c r="F72" s="305"/>
      <c r="G72" s="309">
        <v>948</v>
      </c>
    </row>
    <row r="73" spans="1:7" s="337" customFormat="1" ht="25.5">
      <c r="A73" s="303" t="s">
        <v>496</v>
      </c>
      <c r="B73" s="75" t="s">
        <v>197</v>
      </c>
      <c r="C73" s="462" t="s">
        <v>719</v>
      </c>
      <c r="D73" s="498">
        <v>1810</v>
      </c>
      <c r="E73" s="502"/>
      <c r="F73" s="498"/>
      <c r="G73" s="468">
        <v>1810</v>
      </c>
    </row>
    <row r="74" spans="1:7" s="337" customFormat="1" ht="38.25">
      <c r="A74" s="303" t="s">
        <v>54</v>
      </c>
      <c r="B74" s="75" t="s">
        <v>128</v>
      </c>
      <c r="C74" s="463"/>
      <c r="D74" s="499"/>
      <c r="E74" s="503"/>
      <c r="F74" s="499"/>
      <c r="G74" s="469"/>
    </row>
    <row r="75" spans="1:7" s="337" customFormat="1" ht="38.25">
      <c r="A75" s="460" t="s">
        <v>288</v>
      </c>
      <c r="B75" s="500" t="s">
        <v>21</v>
      </c>
      <c r="C75" s="381" t="s">
        <v>720</v>
      </c>
      <c r="D75" s="385">
        <v>30180.7</v>
      </c>
      <c r="E75" s="386"/>
      <c r="F75" s="385"/>
      <c r="G75" s="375">
        <v>30180.7</v>
      </c>
    </row>
    <row r="76" spans="1:7" s="337" customFormat="1" ht="38.25">
      <c r="A76" s="461"/>
      <c r="B76" s="501"/>
      <c r="C76" s="381"/>
      <c r="D76" s="385"/>
      <c r="E76" s="381" t="s">
        <v>721</v>
      </c>
      <c r="F76" s="385">
        <v>750</v>
      </c>
      <c r="G76" s="375">
        <v>750</v>
      </c>
    </row>
    <row r="77" spans="1:7" s="337" customFormat="1" ht="25.5">
      <c r="A77" s="322" t="s">
        <v>354</v>
      </c>
      <c r="B77" s="387" t="s">
        <v>257</v>
      </c>
      <c r="C77" s="381"/>
      <c r="D77" s="385"/>
      <c r="E77" s="381" t="s">
        <v>722</v>
      </c>
      <c r="F77" s="385">
        <v>1500</v>
      </c>
      <c r="G77" s="375">
        <v>1500</v>
      </c>
    </row>
    <row r="78" spans="1:7" s="337" customFormat="1" ht="38.25">
      <c r="A78" s="460" t="s">
        <v>55</v>
      </c>
      <c r="B78" s="462" t="s">
        <v>129</v>
      </c>
      <c r="C78" s="304" t="s">
        <v>723</v>
      </c>
      <c r="D78" s="305">
        <v>414.9</v>
      </c>
      <c r="E78" s="304"/>
      <c r="F78" s="305"/>
      <c r="G78" s="309">
        <v>414.9</v>
      </c>
    </row>
    <row r="79" spans="1:7" s="337" customFormat="1" ht="51">
      <c r="A79" s="494"/>
      <c r="B79" s="477"/>
      <c r="C79" s="304" t="s">
        <v>724</v>
      </c>
      <c r="D79" s="305">
        <v>870.5</v>
      </c>
      <c r="E79" s="304"/>
      <c r="F79" s="305"/>
      <c r="G79" s="309">
        <v>870.5</v>
      </c>
    </row>
    <row r="80" spans="1:7" s="337" customFormat="1" ht="51">
      <c r="A80" s="461"/>
      <c r="B80" s="463"/>
      <c r="C80" s="304" t="s">
        <v>725</v>
      </c>
      <c r="D80" s="305">
        <v>2640.8</v>
      </c>
      <c r="E80" s="304"/>
      <c r="F80" s="305"/>
      <c r="G80" s="309">
        <v>2640.8</v>
      </c>
    </row>
    <row r="81" spans="1:7" s="337" customFormat="1" ht="51">
      <c r="A81" s="303" t="s">
        <v>51</v>
      </c>
      <c r="B81" s="277" t="s">
        <v>130</v>
      </c>
      <c r="C81" s="277" t="s">
        <v>726</v>
      </c>
      <c r="D81" s="305">
        <v>719.1</v>
      </c>
      <c r="E81" s="304"/>
      <c r="F81" s="305"/>
      <c r="G81" s="309">
        <v>719.1</v>
      </c>
    </row>
    <row r="82" spans="1:7" s="337" customFormat="1" ht="25.5">
      <c r="A82" s="303" t="s">
        <v>51</v>
      </c>
      <c r="B82" s="277" t="s">
        <v>130</v>
      </c>
      <c r="C82" s="462" t="s">
        <v>727</v>
      </c>
      <c r="D82" s="498">
        <v>540</v>
      </c>
      <c r="E82" s="502"/>
      <c r="F82" s="498"/>
      <c r="G82" s="468">
        <v>540</v>
      </c>
    </row>
    <row r="83" spans="1:7" s="337" customFormat="1" ht="12.75">
      <c r="A83" s="303" t="s">
        <v>354</v>
      </c>
      <c r="B83" s="277" t="s">
        <v>257</v>
      </c>
      <c r="C83" s="477"/>
      <c r="D83" s="504"/>
      <c r="E83" s="506"/>
      <c r="F83" s="504"/>
      <c r="G83" s="505"/>
    </row>
    <row r="84" spans="1:7" s="337" customFormat="1" ht="12.75">
      <c r="A84" s="303" t="s">
        <v>308</v>
      </c>
      <c r="B84" s="277" t="s">
        <v>116</v>
      </c>
      <c r="C84" s="477"/>
      <c r="D84" s="504"/>
      <c r="E84" s="506"/>
      <c r="F84" s="504"/>
      <c r="G84" s="505"/>
    </row>
    <row r="85" spans="1:7" s="337" customFormat="1" ht="12.75">
      <c r="A85" s="303" t="s">
        <v>318</v>
      </c>
      <c r="B85" s="277" t="s">
        <v>117</v>
      </c>
      <c r="C85" s="463"/>
      <c r="D85" s="499"/>
      <c r="E85" s="503"/>
      <c r="F85" s="499"/>
      <c r="G85" s="469"/>
    </row>
    <row r="86" spans="1:7" s="337" customFormat="1" ht="38.25">
      <c r="A86" s="322" t="s">
        <v>444</v>
      </c>
      <c r="B86" s="345" t="s">
        <v>445</v>
      </c>
      <c r="C86" s="304" t="s">
        <v>728</v>
      </c>
      <c r="D86" s="385">
        <v>75</v>
      </c>
      <c r="E86" s="386"/>
      <c r="F86" s="385"/>
      <c r="G86" s="375">
        <v>75</v>
      </c>
    </row>
    <row r="87" spans="1:7" s="337" customFormat="1" ht="38.25">
      <c r="A87" s="363">
        <v>250344</v>
      </c>
      <c r="B87" s="277" t="s">
        <v>193</v>
      </c>
      <c r="C87" s="304" t="s">
        <v>210</v>
      </c>
      <c r="D87" s="305">
        <v>156</v>
      </c>
      <c r="E87" s="304"/>
      <c r="F87" s="305"/>
      <c r="G87" s="309">
        <v>156</v>
      </c>
    </row>
    <row r="88" spans="1:7" s="341" customFormat="1" ht="12.75">
      <c r="A88" s="299" t="s">
        <v>549</v>
      </c>
      <c r="B88" s="300" t="s">
        <v>289</v>
      </c>
      <c r="C88" s="300"/>
      <c r="D88" s="302">
        <v>3402.7</v>
      </c>
      <c r="E88" s="300"/>
      <c r="F88" s="302"/>
      <c r="G88" s="335">
        <v>3402.7</v>
      </c>
    </row>
    <row r="89" spans="1:7" s="347" customFormat="1" ht="25.5">
      <c r="A89" s="363" t="s">
        <v>328</v>
      </c>
      <c r="B89" s="277" t="s">
        <v>379</v>
      </c>
      <c r="C89" s="304" t="s">
        <v>186</v>
      </c>
      <c r="D89" s="305">
        <v>162</v>
      </c>
      <c r="E89" s="304"/>
      <c r="F89" s="305"/>
      <c r="G89" s="375">
        <v>162</v>
      </c>
    </row>
    <row r="90" spans="1:7" s="348" customFormat="1" ht="102">
      <c r="A90" s="363" t="s">
        <v>118</v>
      </c>
      <c r="B90" s="277" t="s">
        <v>119</v>
      </c>
      <c r="C90" s="304" t="s">
        <v>187</v>
      </c>
      <c r="D90" s="305">
        <v>20.5</v>
      </c>
      <c r="E90" s="304"/>
      <c r="F90" s="305"/>
      <c r="G90" s="375">
        <v>20.5</v>
      </c>
    </row>
    <row r="91" spans="1:7" s="348" customFormat="1" ht="25.5">
      <c r="A91" s="363" t="s">
        <v>206</v>
      </c>
      <c r="B91" s="277" t="s">
        <v>207</v>
      </c>
      <c r="C91" s="304" t="s">
        <v>188</v>
      </c>
      <c r="D91" s="305">
        <v>650</v>
      </c>
      <c r="E91" s="304"/>
      <c r="F91" s="305"/>
      <c r="G91" s="375">
        <v>650</v>
      </c>
    </row>
    <row r="92" spans="1:7" s="348" customFormat="1" ht="102">
      <c r="A92" s="363" t="s">
        <v>120</v>
      </c>
      <c r="B92" s="277" t="s">
        <v>121</v>
      </c>
      <c r="C92" s="304" t="s">
        <v>189</v>
      </c>
      <c r="D92" s="305">
        <v>2570.2</v>
      </c>
      <c r="E92" s="304"/>
      <c r="F92" s="305"/>
      <c r="G92" s="375">
        <v>2570.2</v>
      </c>
    </row>
    <row r="93" spans="1:7" s="341" customFormat="1" ht="25.5">
      <c r="A93" s="299" t="s">
        <v>122</v>
      </c>
      <c r="B93" s="300" t="s">
        <v>575</v>
      </c>
      <c r="C93" s="300"/>
      <c r="D93" s="302">
        <v>9437.6</v>
      </c>
      <c r="E93" s="300"/>
      <c r="F93" s="302"/>
      <c r="G93" s="335">
        <v>9437.6</v>
      </c>
    </row>
    <row r="94" spans="1:7" s="337" customFormat="1" ht="53.25" customHeight="1">
      <c r="A94" s="478" t="s">
        <v>315</v>
      </c>
      <c r="B94" s="495" t="s">
        <v>70</v>
      </c>
      <c r="C94" s="304" t="s">
        <v>219</v>
      </c>
      <c r="D94" s="305">
        <v>403</v>
      </c>
      <c r="E94" s="304"/>
      <c r="F94" s="305"/>
      <c r="G94" s="309">
        <v>403</v>
      </c>
    </row>
    <row r="95" spans="1:7" s="337" customFormat="1" ht="38.25">
      <c r="A95" s="478"/>
      <c r="B95" s="495"/>
      <c r="C95" s="304" t="s">
        <v>220</v>
      </c>
      <c r="D95" s="305">
        <v>1101.4</v>
      </c>
      <c r="E95" s="304"/>
      <c r="F95" s="305"/>
      <c r="G95" s="375">
        <v>1101.4</v>
      </c>
    </row>
    <row r="96" spans="1:7" s="337" customFormat="1" ht="46.5" customHeight="1">
      <c r="A96" s="478"/>
      <c r="B96" s="495"/>
      <c r="C96" s="304" t="s">
        <v>221</v>
      </c>
      <c r="D96" s="305">
        <v>2140.2</v>
      </c>
      <c r="E96" s="304"/>
      <c r="F96" s="305"/>
      <c r="G96" s="375">
        <v>2140.2</v>
      </c>
    </row>
    <row r="97" spans="1:7" s="337" customFormat="1" ht="65.25" customHeight="1">
      <c r="A97" s="478"/>
      <c r="B97" s="495"/>
      <c r="C97" s="304" t="s">
        <v>222</v>
      </c>
      <c r="D97" s="305">
        <v>3600</v>
      </c>
      <c r="E97" s="304"/>
      <c r="F97" s="305"/>
      <c r="G97" s="375">
        <v>3600</v>
      </c>
    </row>
    <row r="98" spans="1:7" s="337" customFormat="1" ht="47.25" customHeight="1">
      <c r="A98" s="478"/>
      <c r="B98" s="495"/>
      <c r="C98" s="304" t="s">
        <v>223</v>
      </c>
      <c r="D98" s="305">
        <v>2193</v>
      </c>
      <c r="E98" s="304"/>
      <c r="F98" s="305"/>
      <c r="G98" s="375">
        <v>2193</v>
      </c>
    </row>
    <row r="99" spans="1:7" s="311" customFormat="1" ht="12.75">
      <c r="A99" s="299" t="s">
        <v>704</v>
      </c>
      <c r="B99" s="300" t="s">
        <v>641</v>
      </c>
      <c r="C99" s="300"/>
      <c r="D99" s="302">
        <v>12458.7</v>
      </c>
      <c r="E99" s="300"/>
      <c r="F99" s="302">
        <v>0</v>
      </c>
      <c r="G99" s="335">
        <v>12458.7</v>
      </c>
    </row>
    <row r="100" spans="1:7" s="5" customFormat="1" ht="51">
      <c r="A100" s="303" t="s">
        <v>780</v>
      </c>
      <c r="B100" s="277" t="s">
        <v>706</v>
      </c>
      <c r="C100" s="324" t="s">
        <v>796</v>
      </c>
      <c r="D100" s="305">
        <v>1414.2</v>
      </c>
      <c r="E100" s="324"/>
      <c r="F100" s="305"/>
      <c r="G100" s="375">
        <v>1414.2</v>
      </c>
    </row>
    <row r="101" spans="1:7" s="5" customFormat="1" ht="38.25">
      <c r="A101" s="460" t="s">
        <v>781</v>
      </c>
      <c r="B101" s="462" t="s">
        <v>152</v>
      </c>
      <c r="C101" s="324" t="s">
        <v>797</v>
      </c>
      <c r="D101" s="305">
        <v>4329.5</v>
      </c>
      <c r="E101" s="324"/>
      <c r="F101" s="305"/>
      <c r="G101" s="375">
        <v>4329.5</v>
      </c>
    </row>
    <row r="102" spans="1:7" s="5" customFormat="1" ht="51">
      <c r="A102" s="461"/>
      <c r="B102" s="463"/>
      <c r="C102" s="324" t="s">
        <v>798</v>
      </c>
      <c r="D102" s="305">
        <v>50</v>
      </c>
      <c r="E102" s="324"/>
      <c r="F102" s="305"/>
      <c r="G102" s="375">
        <v>50</v>
      </c>
    </row>
    <row r="103" spans="1:7" s="5" customFormat="1" ht="38.25">
      <c r="A103" s="460" t="s">
        <v>298</v>
      </c>
      <c r="B103" s="462" t="s">
        <v>804</v>
      </c>
      <c r="C103" s="324" t="s">
        <v>799</v>
      </c>
      <c r="D103" s="305">
        <v>6665</v>
      </c>
      <c r="E103" s="305"/>
      <c r="F103" s="305"/>
      <c r="G103" s="375">
        <v>6665</v>
      </c>
    </row>
    <row r="104" spans="1:7" s="5" customFormat="1" ht="38.25">
      <c r="A104" s="494"/>
      <c r="B104" s="477"/>
      <c r="C104" s="324" t="s">
        <v>615</v>
      </c>
      <c r="D104" s="305">
        <v>4300</v>
      </c>
      <c r="E104" s="324"/>
      <c r="F104" s="305"/>
      <c r="G104" s="375">
        <v>4300</v>
      </c>
    </row>
    <row r="105" spans="1:7" s="5" customFormat="1" ht="63.75">
      <c r="A105" s="494"/>
      <c r="B105" s="477"/>
      <c r="C105" s="324" t="s">
        <v>800</v>
      </c>
      <c r="D105" s="305">
        <v>2115</v>
      </c>
      <c r="E105" s="324"/>
      <c r="F105" s="305"/>
      <c r="G105" s="375">
        <v>2115</v>
      </c>
    </row>
    <row r="106" spans="1:7" s="5" customFormat="1" ht="25.5">
      <c r="A106" s="461"/>
      <c r="B106" s="463"/>
      <c r="C106" s="324" t="s">
        <v>801</v>
      </c>
      <c r="D106" s="305">
        <v>250</v>
      </c>
      <c r="E106" s="324"/>
      <c r="F106" s="305"/>
      <c r="G106" s="375">
        <v>250</v>
      </c>
    </row>
    <row r="107" spans="1:7" s="341" customFormat="1" ht="12.75">
      <c r="A107" s="299" t="s">
        <v>707</v>
      </c>
      <c r="B107" s="312" t="s">
        <v>413</v>
      </c>
      <c r="C107" s="300"/>
      <c r="D107" s="302">
        <v>2987.4</v>
      </c>
      <c r="E107" s="302"/>
      <c r="F107" s="302">
        <v>4299</v>
      </c>
      <c r="G107" s="302">
        <v>7286.4</v>
      </c>
    </row>
    <row r="108" spans="1:7" s="337" customFormat="1" ht="25.5">
      <c r="A108" s="303" t="s">
        <v>308</v>
      </c>
      <c r="B108" s="304" t="s">
        <v>636</v>
      </c>
      <c r="C108" s="304" t="s">
        <v>718</v>
      </c>
      <c r="D108" s="305">
        <v>32</v>
      </c>
      <c r="E108" s="304"/>
      <c r="F108" s="305"/>
      <c r="G108" s="309">
        <v>32</v>
      </c>
    </row>
    <row r="109" spans="1:7" s="337" customFormat="1" ht="63.75">
      <c r="A109" s="303" t="s">
        <v>288</v>
      </c>
      <c r="B109" s="277" t="s">
        <v>616</v>
      </c>
      <c r="C109" s="462" t="s">
        <v>727</v>
      </c>
      <c r="D109" s="498">
        <v>90.9</v>
      </c>
      <c r="E109" s="502"/>
      <c r="F109" s="498"/>
      <c r="G109" s="498">
        <v>90.9</v>
      </c>
    </row>
    <row r="110" spans="1:7" s="337" customFormat="1" ht="25.5">
      <c r="A110" s="303" t="s">
        <v>12</v>
      </c>
      <c r="B110" s="277" t="s">
        <v>617</v>
      </c>
      <c r="C110" s="477"/>
      <c r="D110" s="504"/>
      <c r="E110" s="506"/>
      <c r="F110" s="504"/>
      <c r="G110" s="504"/>
    </row>
    <row r="111" spans="1:7" s="337" customFormat="1" ht="12.75">
      <c r="A111" s="303" t="s">
        <v>308</v>
      </c>
      <c r="B111" s="277" t="s">
        <v>116</v>
      </c>
      <c r="C111" s="463"/>
      <c r="D111" s="499"/>
      <c r="E111" s="503"/>
      <c r="F111" s="499"/>
      <c r="G111" s="499"/>
    </row>
    <row r="112" spans="1:7" s="337" customFormat="1" ht="51">
      <c r="A112" s="303" t="s">
        <v>783</v>
      </c>
      <c r="B112" s="154" t="s">
        <v>618</v>
      </c>
      <c r="C112" s="277" t="s">
        <v>211</v>
      </c>
      <c r="D112" s="305">
        <v>328</v>
      </c>
      <c r="E112" s="304"/>
      <c r="F112" s="305"/>
      <c r="G112" s="305">
        <v>328</v>
      </c>
    </row>
    <row r="113" spans="1:7" s="337" customFormat="1" ht="25.5">
      <c r="A113" s="460" t="s">
        <v>306</v>
      </c>
      <c r="B113" s="464" t="s">
        <v>760</v>
      </c>
      <c r="C113" s="277" t="s">
        <v>212</v>
      </c>
      <c r="D113" s="305">
        <v>1901.5</v>
      </c>
      <c r="E113" s="304"/>
      <c r="F113" s="305"/>
      <c r="G113" s="305">
        <v>1901.5</v>
      </c>
    </row>
    <row r="114" spans="1:7" s="337" customFormat="1" ht="38.25">
      <c r="A114" s="461"/>
      <c r="B114" s="465"/>
      <c r="C114" s="345" t="s">
        <v>789</v>
      </c>
      <c r="D114" s="305">
        <v>48</v>
      </c>
      <c r="E114" s="304"/>
      <c r="F114" s="305"/>
      <c r="G114" s="305">
        <v>48</v>
      </c>
    </row>
    <row r="115" spans="1:7" s="337" customFormat="1" ht="20.25" customHeight="1">
      <c r="A115" s="323" t="s">
        <v>505</v>
      </c>
      <c r="B115" s="321" t="s">
        <v>19</v>
      </c>
      <c r="C115" s="462" t="s">
        <v>789</v>
      </c>
      <c r="D115" s="305">
        <v>46</v>
      </c>
      <c r="E115" s="304"/>
      <c r="F115" s="498"/>
      <c r="G115" s="305">
        <v>46</v>
      </c>
    </row>
    <row r="116" spans="1:7" s="337" customFormat="1" ht="20.25" customHeight="1">
      <c r="A116" s="303" t="s">
        <v>782</v>
      </c>
      <c r="B116" s="277" t="s">
        <v>20</v>
      </c>
      <c r="C116" s="463"/>
      <c r="D116" s="305">
        <v>41</v>
      </c>
      <c r="E116" s="304"/>
      <c r="F116" s="499"/>
      <c r="G116" s="305">
        <v>41</v>
      </c>
    </row>
    <row r="117" spans="1:7" s="337" customFormat="1" ht="25.5">
      <c r="A117" s="460" t="s">
        <v>783</v>
      </c>
      <c r="B117" s="462" t="s">
        <v>759</v>
      </c>
      <c r="C117" s="277" t="s">
        <v>790</v>
      </c>
      <c r="D117" s="305">
        <v>500</v>
      </c>
      <c r="E117" s="304"/>
      <c r="F117" s="305"/>
      <c r="G117" s="305">
        <v>500</v>
      </c>
    </row>
    <row r="118" spans="1:7" s="337" customFormat="1" ht="38.25">
      <c r="A118" s="461"/>
      <c r="B118" s="463"/>
      <c r="C118" s="277" t="s">
        <v>791</v>
      </c>
      <c r="D118" s="305"/>
      <c r="E118" s="304"/>
      <c r="F118" s="305">
        <v>299</v>
      </c>
      <c r="G118" s="305">
        <v>299</v>
      </c>
    </row>
    <row r="119" spans="1:7" s="337" customFormat="1" ht="38.25">
      <c r="A119" s="323" t="s">
        <v>93</v>
      </c>
      <c r="B119" s="381" t="s">
        <v>78</v>
      </c>
      <c r="C119" s="277"/>
      <c r="D119" s="305"/>
      <c r="E119" s="370" t="s">
        <v>259</v>
      </c>
      <c r="F119" s="305">
        <v>4000</v>
      </c>
      <c r="G119" s="305">
        <v>4000</v>
      </c>
    </row>
    <row r="120" spans="1:7" s="138" customFormat="1" ht="25.5">
      <c r="A120" s="299" t="s">
        <v>709</v>
      </c>
      <c r="B120" s="312" t="s">
        <v>52</v>
      </c>
      <c r="C120" s="301"/>
      <c r="D120" s="310">
        <v>4968.1</v>
      </c>
      <c r="E120" s="310"/>
      <c r="F120" s="310">
        <v>0</v>
      </c>
      <c r="G120" s="302">
        <v>4968.1</v>
      </c>
    </row>
    <row r="121" spans="1:7" s="138" customFormat="1" ht="27" customHeight="1">
      <c r="A121" s="306">
        <v>120100</v>
      </c>
      <c r="B121" s="277" t="s">
        <v>336</v>
      </c>
      <c r="C121" s="307" t="s">
        <v>588</v>
      </c>
      <c r="D121" s="309">
        <v>1375.9</v>
      </c>
      <c r="E121" s="304"/>
      <c r="F121" s="309"/>
      <c r="G121" s="309">
        <v>1375.9</v>
      </c>
    </row>
    <row r="122" spans="1:7" s="138" customFormat="1" ht="27" customHeight="1">
      <c r="A122" s="306">
        <v>120201</v>
      </c>
      <c r="B122" s="277" t="s">
        <v>79</v>
      </c>
      <c r="C122" s="307" t="s">
        <v>588</v>
      </c>
      <c r="D122" s="309">
        <v>1490</v>
      </c>
      <c r="E122" s="304"/>
      <c r="F122" s="309"/>
      <c r="G122" s="309">
        <v>1490</v>
      </c>
    </row>
    <row r="123" spans="1:7" s="138" customFormat="1" ht="27" customHeight="1">
      <c r="A123" s="322" t="s">
        <v>307</v>
      </c>
      <c r="B123" s="345" t="s">
        <v>763</v>
      </c>
      <c r="C123" s="307" t="s">
        <v>588</v>
      </c>
      <c r="D123" s="309">
        <v>562.2</v>
      </c>
      <c r="E123" s="304"/>
      <c r="F123" s="309"/>
      <c r="G123" s="309">
        <v>562.2</v>
      </c>
    </row>
    <row r="124" spans="1:7" s="138" customFormat="1" ht="27" customHeight="1">
      <c r="A124" s="306">
        <v>180109</v>
      </c>
      <c r="B124" s="277" t="s">
        <v>41</v>
      </c>
      <c r="C124" s="307" t="s">
        <v>588</v>
      </c>
      <c r="D124" s="309">
        <v>1350</v>
      </c>
      <c r="E124" s="304"/>
      <c r="F124" s="309"/>
      <c r="G124" s="309">
        <v>1350</v>
      </c>
    </row>
    <row r="125" spans="1:7" s="138" customFormat="1" ht="27" customHeight="1">
      <c r="A125" s="306">
        <v>250404</v>
      </c>
      <c r="B125" s="277" t="s">
        <v>152</v>
      </c>
      <c r="C125" s="307" t="s">
        <v>588</v>
      </c>
      <c r="D125" s="309">
        <v>190</v>
      </c>
      <c r="E125" s="304"/>
      <c r="F125" s="309"/>
      <c r="G125" s="309">
        <v>190</v>
      </c>
    </row>
    <row r="126" spans="1:7" s="311" customFormat="1" ht="25.5">
      <c r="A126" s="299" t="s">
        <v>555</v>
      </c>
      <c r="B126" s="300" t="s">
        <v>321</v>
      </c>
      <c r="C126" s="300"/>
      <c r="D126" s="302">
        <v>3764.1</v>
      </c>
      <c r="E126" s="300"/>
      <c r="F126" s="302"/>
      <c r="G126" s="310">
        <v>3764.1</v>
      </c>
    </row>
    <row r="127" spans="1:7" s="5" customFormat="1" ht="38.25">
      <c r="A127" s="322" t="s">
        <v>556</v>
      </c>
      <c r="B127" s="345" t="s">
        <v>557</v>
      </c>
      <c r="C127" s="324" t="s">
        <v>792</v>
      </c>
      <c r="D127" s="305">
        <v>32.2</v>
      </c>
      <c r="E127" s="324"/>
      <c r="F127" s="305"/>
      <c r="G127" s="309">
        <v>32.2</v>
      </c>
    </row>
    <row r="128" spans="1:7" s="311" customFormat="1" ht="38.25">
      <c r="A128" s="478" t="s">
        <v>287</v>
      </c>
      <c r="B128" s="479" t="s">
        <v>152</v>
      </c>
      <c r="C128" s="324" t="s">
        <v>793</v>
      </c>
      <c r="D128" s="305">
        <v>1315.9</v>
      </c>
      <c r="E128" s="300"/>
      <c r="F128" s="302"/>
      <c r="G128" s="309">
        <v>1315.9</v>
      </c>
    </row>
    <row r="129" spans="1:7" s="5" customFormat="1" ht="51">
      <c r="A129" s="478"/>
      <c r="B129" s="479"/>
      <c r="C129" s="324" t="s">
        <v>794</v>
      </c>
      <c r="D129" s="305">
        <v>1383.5</v>
      </c>
      <c r="E129" s="324"/>
      <c r="F129" s="305"/>
      <c r="G129" s="309">
        <v>1383.5</v>
      </c>
    </row>
    <row r="130" spans="1:7" s="5" customFormat="1" ht="38.25">
      <c r="A130" s="303" t="s">
        <v>272</v>
      </c>
      <c r="B130" s="277" t="s">
        <v>494</v>
      </c>
      <c r="C130" s="324" t="s">
        <v>795</v>
      </c>
      <c r="D130" s="305">
        <v>1032.5</v>
      </c>
      <c r="E130" s="324"/>
      <c r="F130" s="305"/>
      <c r="G130" s="309">
        <v>1032.5</v>
      </c>
    </row>
    <row r="131" spans="1:7" s="340" customFormat="1" ht="25.5">
      <c r="A131" s="388" t="s">
        <v>550</v>
      </c>
      <c r="B131" s="312" t="s">
        <v>66</v>
      </c>
      <c r="C131" s="300"/>
      <c r="D131" s="302">
        <v>75114.9</v>
      </c>
      <c r="E131" s="300"/>
      <c r="F131" s="310">
        <v>17651.1</v>
      </c>
      <c r="G131" s="302">
        <v>92766</v>
      </c>
    </row>
    <row r="132" spans="1:7" s="338" customFormat="1" ht="27" customHeight="1">
      <c r="A132" s="303" t="s">
        <v>72</v>
      </c>
      <c r="B132" s="75" t="s">
        <v>551</v>
      </c>
      <c r="C132" s="307" t="s">
        <v>589</v>
      </c>
      <c r="D132" s="309">
        <v>54811.5</v>
      </c>
      <c r="E132" s="307" t="s">
        <v>589</v>
      </c>
      <c r="F132" s="305">
        <v>3000</v>
      </c>
      <c r="G132" s="309">
        <v>57811.5</v>
      </c>
    </row>
    <row r="133" spans="1:7" s="138" customFormat="1" ht="25.5">
      <c r="A133" s="460">
        <v>100202</v>
      </c>
      <c r="B133" s="462" t="s">
        <v>71</v>
      </c>
      <c r="C133" s="307" t="s">
        <v>589</v>
      </c>
      <c r="D133" s="309">
        <v>20303.4</v>
      </c>
      <c r="E133" s="307" t="s">
        <v>368</v>
      </c>
      <c r="F133" s="305">
        <v>779</v>
      </c>
      <c r="G133" s="309">
        <v>21082.4</v>
      </c>
    </row>
    <row r="134" spans="1:7" s="138" customFormat="1" ht="38.25">
      <c r="A134" s="461"/>
      <c r="B134" s="463"/>
      <c r="C134" s="307"/>
      <c r="D134" s="309"/>
      <c r="E134" s="370" t="s">
        <v>259</v>
      </c>
      <c r="F134" s="305">
        <v>3000</v>
      </c>
      <c r="G134" s="309">
        <v>3000</v>
      </c>
    </row>
    <row r="135" spans="1:7" s="340" customFormat="1" ht="25.5">
      <c r="A135" s="358" t="s">
        <v>309</v>
      </c>
      <c r="B135" s="277" t="s">
        <v>40</v>
      </c>
      <c r="C135" s="304"/>
      <c r="D135" s="309"/>
      <c r="E135" s="304" t="s">
        <v>585</v>
      </c>
      <c r="F135" s="309">
        <v>10872.1</v>
      </c>
      <c r="G135" s="305">
        <v>10872.1</v>
      </c>
    </row>
    <row r="136" spans="1:7" s="340" customFormat="1" ht="28.5">
      <c r="A136" s="376" t="s">
        <v>28</v>
      </c>
      <c r="B136" s="175" t="s">
        <v>25</v>
      </c>
      <c r="C136" s="304"/>
      <c r="D136" s="310">
        <v>446.5</v>
      </c>
      <c r="E136" s="300"/>
      <c r="F136" s="310">
        <v>27.2</v>
      </c>
      <c r="G136" s="302">
        <v>473.7</v>
      </c>
    </row>
    <row r="137" spans="1:7" s="340" customFormat="1" ht="38.25">
      <c r="A137" s="358" t="s">
        <v>784</v>
      </c>
      <c r="B137" s="277" t="s">
        <v>193</v>
      </c>
      <c r="C137" s="307" t="s">
        <v>74</v>
      </c>
      <c r="D137" s="309">
        <v>446.5</v>
      </c>
      <c r="E137" s="307" t="s">
        <v>74</v>
      </c>
      <c r="F137" s="309">
        <v>27.2</v>
      </c>
      <c r="G137" s="305">
        <v>473.7</v>
      </c>
    </row>
    <row r="138" spans="1:7" s="338" customFormat="1" ht="25.5">
      <c r="A138" s="299" t="s">
        <v>687</v>
      </c>
      <c r="B138" s="318" t="s">
        <v>377</v>
      </c>
      <c r="C138" s="301"/>
      <c r="D138" s="310">
        <v>150</v>
      </c>
      <c r="E138" s="315"/>
      <c r="F138" s="310">
        <v>100</v>
      </c>
      <c r="G138" s="302">
        <v>250</v>
      </c>
    </row>
    <row r="139" spans="1:7" s="338" customFormat="1" ht="27" customHeight="1">
      <c r="A139" s="306">
        <v>160903</v>
      </c>
      <c r="B139" s="277" t="s">
        <v>276</v>
      </c>
      <c r="C139" s="307" t="s">
        <v>84</v>
      </c>
      <c r="D139" s="309">
        <v>150</v>
      </c>
      <c r="E139" s="307" t="s">
        <v>84</v>
      </c>
      <c r="F139" s="305">
        <v>100</v>
      </c>
      <c r="G139" s="309">
        <v>250</v>
      </c>
    </row>
    <row r="140" spans="1:7" s="338" customFormat="1" ht="25.5">
      <c r="A140" s="299" t="s">
        <v>710</v>
      </c>
      <c r="B140" s="312" t="s">
        <v>813</v>
      </c>
      <c r="C140" s="301"/>
      <c r="D140" s="310"/>
      <c r="E140" s="316"/>
      <c r="F140" s="310">
        <v>37189.5</v>
      </c>
      <c r="G140" s="310">
        <v>37189.5</v>
      </c>
    </row>
    <row r="141" spans="1:7" s="107" customFormat="1" ht="38.25">
      <c r="A141" s="488" t="s">
        <v>312</v>
      </c>
      <c r="B141" s="462" t="s">
        <v>672</v>
      </c>
      <c r="C141" s="317"/>
      <c r="D141" s="355"/>
      <c r="E141" s="317" t="s">
        <v>385</v>
      </c>
      <c r="F141" s="355">
        <v>1312.1</v>
      </c>
      <c r="G141" s="309">
        <v>1312.1</v>
      </c>
    </row>
    <row r="142" spans="1:7" s="107" customFormat="1" ht="38.25">
      <c r="A142" s="489"/>
      <c r="B142" s="463"/>
      <c r="C142" s="389"/>
      <c r="D142" s="389"/>
      <c r="E142" s="317" t="s">
        <v>386</v>
      </c>
      <c r="F142" s="355">
        <v>701.2</v>
      </c>
      <c r="G142" s="309">
        <v>701.2</v>
      </c>
    </row>
    <row r="143" spans="1:7" s="138" customFormat="1" ht="38.25">
      <c r="A143" s="303">
        <v>100202</v>
      </c>
      <c r="B143" s="277" t="s">
        <v>71</v>
      </c>
      <c r="C143" s="307"/>
      <c r="D143" s="309"/>
      <c r="E143" s="370" t="s">
        <v>259</v>
      </c>
      <c r="F143" s="305">
        <v>3000</v>
      </c>
      <c r="G143" s="309">
        <v>3000</v>
      </c>
    </row>
    <row r="144" spans="1:7" s="138" customFormat="1" ht="38.25">
      <c r="A144" s="460" t="s">
        <v>403</v>
      </c>
      <c r="B144" s="464" t="s">
        <v>820</v>
      </c>
      <c r="C144" s="466"/>
      <c r="D144" s="468"/>
      <c r="E144" s="317" t="s">
        <v>384</v>
      </c>
      <c r="F144" s="305">
        <v>2205.1</v>
      </c>
      <c r="G144" s="309">
        <v>2205.1</v>
      </c>
    </row>
    <row r="145" spans="1:7" s="338" customFormat="1" ht="38.25">
      <c r="A145" s="461"/>
      <c r="B145" s="465"/>
      <c r="C145" s="467"/>
      <c r="D145" s="469"/>
      <c r="E145" s="370" t="s">
        <v>259</v>
      </c>
      <c r="F145" s="309">
        <v>915.6</v>
      </c>
      <c r="G145" s="309">
        <v>915.6</v>
      </c>
    </row>
    <row r="146" spans="1:7" s="338" customFormat="1" ht="105" customHeight="1">
      <c r="A146" s="303" t="s">
        <v>93</v>
      </c>
      <c r="B146" s="277" t="s">
        <v>78</v>
      </c>
      <c r="C146" s="76"/>
      <c r="D146" s="309"/>
      <c r="E146" s="370" t="s">
        <v>258</v>
      </c>
      <c r="F146" s="309">
        <v>25055.5</v>
      </c>
      <c r="G146" s="309">
        <v>25055.5</v>
      </c>
    </row>
    <row r="147" spans="1:7" s="138" customFormat="1" ht="25.5">
      <c r="A147" s="303" t="s">
        <v>821</v>
      </c>
      <c r="B147" s="277" t="s">
        <v>43</v>
      </c>
      <c r="C147" s="76"/>
      <c r="D147" s="309"/>
      <c r="E147" s="307" t="s">
        <v>586</v>
      </c>
      <c r="F147" s="309">
        <v>4000</v>
      </c>
      <c r="G147" s="309">
        <v>4000</v>
      </c>
    </row>
    <row r="148" spans="1:7" s="338" customFormat="1" ht="25.5">
      <c r="A148" s="299" t="s">
        <v>708</v>
      </c>
      <c r="B148" s="312" t="s">
        <v>161</v>
      </c>
      <c r="C148" s="301"/>
      <c r="D148" s="310">
        <v>2645.5</v>
      </c>
      <c r="E148" s="316"/>
      <c r="F148" s="310">
        <v>525</v>
      </c>
      <c r="G148" s="310">
        <v>3170.5</v>
      </c>
    </row>
    <row r="149" spans="1:7" s="339" customFormat="1" ht="29.25" customHeight="1">
      <c r="A149" s="306">
        <v>210110</v>
      </c>
      <c r="B149" s="277" t="s">
        <v>462</v>
      </c>
      <c r="C149" s="307" t="s">
        <v>85</v>
      </c>
      <c r="D149" s="309">
        <v>2645.5</v>
      </c>
      <c r="E149" s="364"/>
      <c r="F149" s="308"/>
      <c r="G149" s="310">
        <v>2645.5</v>
      </c>
    </row>
    <row r="150" spans="1:7" s="339" customFormat="1" ht="38.25">
      <c r="A150" s="306">
        <v>250344</v>
      </c>
      <c r="B150" s="277" t="s">
        <v>193</v>
      </c>
      <c r="C150" s="307"/>
      <c r="D150" s="309"/>
      <c r="E150" s="307" t="s">
        <v>85</v>
      </c>
      <c r="F150" s="308">
        <v>525</v>
      </c>
      <c r="G150" s="310">
        <v>525</v>
      </c>
    </row>
    <row r="151" spans="1:7" s="384" customFormat="1" ht="15.75">
      <c r="A151" s="299" t="s">
        <v>711</v>
      </c>
      <c r="B151" s="312" t="s">
        <v>24</v>
      </c>
      <c r="C151" s="312"/>
      <c r="D151" s="310">
        <v>213.5</v>
      </c>
      <c r="E151" s="316"/>
      <c r="F151" s="310"/>
      <c r="G151" s="310">
        <v>213.5</v>
      </c>
    </row>
    <row r="152" spans="1:7" s="382" customFormat="1" ht="25.5">
      <c r="A152" s="306">
        <v>180404</v>
      </c>
      <c r="B152" s="277" t="s">
        <v>101</v>
      </c>
      <c r="C152" s="307" t="s">
        <v>558</v>
      </c>
      <c r="D152" s="309">
        <v>213.5</v>
      </c>
      <c r="E152" s="307"/>
      <c r="F152" s="308"/>
      <c r="G152" s="309">
        <v>213.5</v>
      </c>
    </row>
    <row r="153" spans="1:7" s="338" customFormat="1" ht="15.75">
      <c r="A153" s="299" t="s">
        <v>823</v>
      </c>
      <c r="B153" s="312" t="s">
        <v>156</v>
      </c>
      <c r="C153" s="277"/>
      <c r="D153" s="309"/>
      <c r="E153" s="365"/>
      <c r="F153" s="310">
        <v>253636.8</v>
      </c>
      <c r="G153" s="310">
        <v>253636.8</v>
      </c>
    </row>
    <row r="154" spans="1:7" s="138" customFormat="1" ht="25.5">
      <c r="A154" s="303" t="s">
        <v>468</v>
      </c>
      <c r="B154" s="277" t="s">
        <v>43</v>
      </c>
      <c r="C154" s="277"/>
      <c r="D154" s="309"/>
      <c r="E154" s="307" t="s">
        <v>586</v>
      </c>
      <c r="F154" s="309">
        <v>253636.8</v>
      </c>
      <c r="G154" s="309">
        <v>253636.8</v>
      </c>
    </row>
    <row r="155" spans="1:7" s="338" customFormat="1" ht="15.75">
      <c r="A155" s="299" t="s">
        <v>389</v>
      </c>
      <c r="B155" s="312" t="s">
        <v>156</v>
      </c>
      <c r="C155" s="277"/>
      <c r="D155" s="310">
        <v>10037.7</v>
      </c>
      <c r="E155" s="365"/>
      <c r="F155" s="310">
        <v>2135.2</v>
      </c>
      <c r="G155" s="310">
        <v>12172.9</v>
      </c>
    </row>
    <row r="156" spans="1:7" s="382" customFormat="1" ht="38.25">
      <c r="A156" s="306">
        <v>250344</v>
      </c>
      <c r="B156" s="277" t="s">
        <v>193</v>
      </c>
      <c r="C156" s="307"/>
      <c r="D156" s="309"/>
      <c r="E156" s="307" t="s">
        <v>86</v>
      </c>
      <c r="F156" s="308">
        <v>2135.2</v>
      </c>
      <c r="G156" s="309">
        <v>2135.2</v>
      </c>
    </row>
    <row r="157" spans="1:7" ht="38.25">
      <c r="A157" s="473" t="s">
        <v>238</v>
      </c>
      <c r="B157" s="462" t="s">
        <v>239</v>
      </c>
      <c r="C157" s="367" t="s">
        <v>218</v>
      </c>
      <c r="D157" s="368">
        <v>2700</v>
      </c>
      <c r="E157" s="144"/>
      <c r="F157" s="309"/>
      <c r="G157" s="309">
        <v>2700</v>
      </c>
    </row>
    <row r="158" spans="1:7" s="346" customFormat="1" ht="38.25">
      <c r="A158" s="490"/>
      <c r="B158" s="477"/>
      <c r="C158" s="307" t="s">
        <v>190</v>
      </c>
      <c r="D158" s="309">
        <v>400</v>
      </c>
      <c r="E158" s="307"/>
      <c r="F158" s="308"/>
      <c r="G158" s="309">
        <v>400</v>
      </c>
    </row>
    <row r="159" spans="1:7" s="346" customFormat="1" ht="25.5">
      <c r="A159" s="490"/>
      <c r="B159" s="477"/>
      <c r="C159" s="307" t="s">
        <v>191</v>
      </c>
      <c r="D159" s="309">
        <v>400</v>
      </c>
      <c r="E159" s="307"/>
      <c r="F159" s="308"/>
      <c r="G159" s="309">
        <v>400</v>
      </c>
    </row>
    <row r="160" spans="1:7" s="339" customFormat="1" ht="38.25">
      <c r="A160" s="490"/>
      <c r="B160" s="477"/>
      <c r="C160" s="304" t="s">
        <v>75</v>
      </c>
      <c r="D160" s="308">
        <v>1195.8</v>
      </c>
      <c r="E160" s="307"/>
      <c r="F160" s="308"/>
      <c r="G160" s="308">
        <v>1195.8</v>
      </c>
    </row>
    <row r="161" spans="1:7" s="339" customFormat="1" ht="25.5">
      <c r="A161" s="490"/>
      <c r="B161" s="477"/>
      <c r="C161" s="304" t="s">
        <v>127</v>
      </c>
      <c r="D161" s="308">
        <v>5000</v>
      </c>
      <c r="E161" s="307"/>
      <c r="F161" s="308"/>
      <c r="G161" s="308">
        <v>5000</v>
      </c>
    </row>
    <row r="162" spans="1:7" s="339" customFormat="1" ht="38.25">
      <c r="A162" s="474"/>
      <c r="B162" s="463"/>
      <c r="C162" s="304" t="s">
        <v>430</v>
      </c>
      <c r="D162" s="309">
        <v>341.9</v>
      </c>
      <c r="E162" s="307"/>
      <c r="F162" s="308"/>
      <c r="G162" s="308">
        <v>341.9</v>
      </c>
    </row>
    <row r="163" spans="1:7" s="298" customFormat="1" ht="15.75">
      <c r="A163" s="492" t="s">
        <v>457</v>
      </c>
      <c r="B163" s="492"/>
      <c r="C163" s="296"/>
      <c r="D163" s="319">
        <v>181798.3</v>
      </c>
      <c r="E163" s="319"/>
      <c r="F163" s="319">
        <v>329498.3</v>
      </c>
      <c r="G163" s="319">
        <v>511296.6</v>
      </c>
    </row>
    <row r="164" spans="1:7" s="298" customFormat="1" ht="15.75">
      <c r="A164" s="492" t="s">
        <v>606</v>
      </c>
      <c r="B164" s="492"/>
      <c r="C164" s="296"/>
      <c r="D164" s="319">
        <v>185348</v>
      </c>
      <c r="E164" s="319"/>
      <c r="F164" s="319">
        <v>381154</v>
      </c>
      <c r="G164" s="319">
        <v>566502</v>
      </c>
    </row>
    <row r="165" spans="1:7" s="298" customFormat="1" ht="15.75">
      <c r="A165" s="325"/>
      <c r="B165" s="325"/>
      <c r="C165" s="325"/>
      <c r="D165" s="326"/>
      <c r="E165" s="326"/>
      <c r="F165" s="326"/>
      <c r="G165" s="326"/>
    </row>
    <row r="166" spans="1:7" s="298" customFormat="1" ht="15.75">
      <c r="A166" s="325"/>
      <c r="B166" s="325"/>
      <c r="C166" s="327"/>
      <c r="D166" s="326"/>
      <c r="E166" s="328"/>
      <c r="F166" s="326"/>
      <c r="G166" s="326"/>
    </row>
    <row r="167" spans="1:7" ht="15.75">
      <c r="A167" s="329"/>
      <c r="B167" s="330"/>
      <c r="C167" s="13"/>
      <c r="D167" s="331"/>
      <c r="E167" s="332"/>
      <c r="F167" s="331"/>
      <c r="G167" s="22"/>
    </row>
    <row r="168" spans="1:7" ht="15.75">
      <c r="A168" s="329"/>
      <c r="B168" s="330"/>
      <c r="C168" s="327"/>
      <c r="D168" s="6"/>
      <c r="E168" s="3"/>
      <c r="F168" s="6"/>
      <c r="G168" s="351"/>
    </row>
    <row r="169" spans="1:7" ht="18.75">
      <c r="A169" s="329"/>
      <c r="B169" s="330"/>
      <c r="C169" s="333"/>
      <c r="D169" s="334"/>
      <c r="E169" s="328"/>
      <c r="F169" s="334"/>
      <c r="G169" s="334"/>
    </row>
    <row r="170" spans="1:7" ht="15.75">
      <c r="A170" s="329"/>
      <c r="B170" s="330"/>
      <c r="C170" s="13"/>
      <c r="D170" s="6"/>
      <c r="E170" s="13"/>
      <c r="F170" s="6"/>
      <c r="G170" s="352"/>
    </row>
    <row r="171" spans="1:7" ht="15.75">
      <c r="A171" s="329"/>
      <c r="B171" s="330"/>
      <c r="C171" s="3"/>
      <c r="D171" s="6"/>
      <c r="E171" s="13"/>
      <c r="F171" s="6"/>
      <c r="G171" s="352"/>
    </row>
    <row r="172" spans="1:7" ht="15.75">
      <c r="A172" s="329"/>
      <c r="B172" s="330"/>
      <c r="C172" s="3"/>
      <c r="D172" s="6"/>
      <c r="E172" s="3"/>
      <c r="F172" s="331"/>
      <c r="G172" s="352"/>
    </row>
    <row r="173" spans="1:7" ht="15.75">
      <c r="A173" s="329"/>
      <c r="B173" s="330"/>
      <c r="D173" s="331"/>
      <c r="E173" s="331"/>
      <c r="F173" s="331"/>
      <c r="G173" s="22"/>
    </row>
    <row r="174" spans="1:7" ht="15.75">
      <c r="A174" s="329"/>
      <c r="B174" s="330"/>
      <c r="C174" s="3"/>
      <c r="D174" s="6"/>
      <c r="E174" s="3"/>
      <c r="F174" s="6"/>
      <c r="G174" s="352"/>
    </row>
    <row r="175" spans="1:7" ht="15.75">
      <c r="A175" s="329"/>
      <c r="B175" s="330"/>
      <c r="C175" s="3"/>
      <c r="D175" s="6"/>
      <c r="E175" s="3"/>
      <c r="F175" s="6"/>
      <c r="G175" s="352"/>
    </row>
    <row r="176" spans="1:7" ht="15.75">
      <c r="A176" s="329"/>
      <c r="B176" s="330"/>
      <c r="C176" s="3"/>
      <c r="D176" s="6"/>
      <c r="E176" s="3"/>
      <c r="F176" s="6"/>
      <c r="G176" s="352"/>
    </row>
    <row r="177" spans="1:7" ht="15.75">
      <c r="A177" s="329"/>
      <c r="B177" s="330"/>
      <c r="C177" s="3"/>
      <c r="D177" s="6"/>
      <c r="E177" s="3"/>
      <c r="F177" s="6"/>
      <c r="G177" s="352"/>
    </row>
    <row r="178" spans="1:7" ht="15.75">
      <c r="A178" s="329"/>
      <c r="B178" s="330"/>
      <c r="C178" s="3"/>
      <c r="D178" s="6"/>
      <c r="E178" s="3"/>
      <c r="F178" s="6"/>
      <c r="G178" s="352"/>
    </row>
    <row r="179" spans="1:7" ht="15.75">
      <c r="A179" s="329"/>
      <c r="B179" s="330"/>
      <c r="C179" s="3"/>
      <c r="D179" s="6"/>
      <c r="E179" s="3"/>
      <c r="F179" s="6"/>
      <c r="G179" s="352"/>
    </row>
    <row r="180" spans="1:7" ht="15.75">
      <c r="A180" s="329"/>
      <c r="B180" s="330"/>
      <c r="C180" s="3"/>
      <c r="D180" s="6"/>
      <c r="E180" s="3"/>
      <c r="F180" s="6"/>
      <c r="G180" s="352"/>
    </row>
    <row r="181" spans="1:7" ht="15.75">
      <c r="A181" s="329"/>
      <c r="B181" s="330"/>
      <c r="C181" s="3"/>
      <c r="D181" s="6"/>
      <c r="E181" s="3"/>
      <c r="F181" s="6"/>
      <c r="G181" s="352"/>
    </row>
    <row r="182" spans="1:7" ht="15.75">
      <c r="A182" s="329"/>
      <c r="B182" s="330"/>
      <c r="C182" s="3"/>
      <c r="D182" s="6"/>
      <c r="E182" s="3"/>
      <c r="F182" s="6"/>
      <c r="G182" s="352"/>
    </row>
    <row r="183" spans="1:7" ht="15.75">
      <c r="A183" s="329"/>
      <c r="B183" s="330"/>
      <c r="C183" s="3"/>
      <c r="D183" s="6"/>
      <c r="E183" s="3"/>
      <c r="F183" s="6"/>
      <c r="G183" s="352"/>
    </row>
    <row r="184" spans="1:7" ht="15.75">
      <c r="A184" s="329"/>
      <c r="B184" s="330"/>
      <c r="C184" s="3"/>
      <c r="D184" s="6"/>
      <c r="E184" s="3"/>
      <c r="F184" s="6"/>
      <c r="G184" s="352"/>
    </row>
    <row r="185" spans="1:7" ht="15.75">
      <c r="A185" s="329"/>
      <c r="B185" s="330"/>
      <c r="C185" s="3"/>
      <c r="D185" s="6"/>
      <c r="E185" s="3"/>
      <c r="F185" s="6"/>
      <c r="G185" s="352"/>
    </row>
    <row r="186" spans="1:7" ht="15.75">
      <c r="A186" s="329"/>
      <c r="B186" s="330"/>
      <c r="C186" s="3"/>
      <c r="D186" s="6"/>
      <c r="E186" s="3"/>
      <c r="F186" s="6"/>
      <c r="G186" s="352"/>
    </row>
    <row r="187" spans="1:7" ht="15.75">
      <c r="A187" s="329"/>
      <c r="B187" s="330"/>
      <c r="C187" s="3"/>
      <c r="D187" s="6"/>
      <c r="E187" s="3"/>
      <c r="F187" s="6"/>
      <c r="G187" s="352"/>
    </row>
    <row r="188" spans="1:7" ht="15.75">
      <c r="A188" s="329"/>
      <c r="B188" s="330"/>
      <c r="C188" s="3"/>
      <c r="D188" s="6"/>
      <c r="E188" s="3"/>
      <c r="F188" s="6"/>
      <c r="G188" s="352"/>
    </row>
    <row r="189" spans="1:7" ht="15.75">
      <c r="A189" s="329"/>
      <c r="B189" s="330"/>
      <c r="C189" s="3"/>
      <c r="D189" s="6"/>
      <c r="E189" s="3"/>
      <c r="F189" s="6"/>
      <c r="G189" s="352"/>
    </row>
    <row r="190" spans="1:7" ht="15.75">
      <c r="A190" s="329"/>
      <c r="B190" s="330"/>
      <c r="C190" s="3"/>
      <c r="D190" s="6"/>
      <c r="E190" s="3"/>
      <c r="F190" s="6"/>
      <c r="G190" s="352"/>
    </row>
    <row r="191" spans="1:7" ht="15.75">
      <c r="A191" s="329"/>
      <c r="B191" s="330"/>
      <c r="C191" s="3"/>
      <c r="D191" s="6"/>
      <c r="E191" s="3"/>
      <c r="F191" s="6"/>
      <c r="G191" s="352"/>
    </row>
    <row r="192" spans="1:7" ht="15.75">
      <c r="A192" s="329"/>
      <c r="B192" s="330"/>
      <c r="C192" s="3"/>
      <c r="D192" s="6"/>
      <c r="E192" s="3"/>
      <c r="F192" s="6"/>
      <c r="G192" s="352"/>
    </row>
    <row r="193" spans="1:7" ht="15.75">
      <c r="A193" s="329"/>
      <c r="B193" s="330"/>
      <c r="C193" s="3"/>
      <c r="D193" s="6"/>
      <c r="E193" s="3"/>
      <c r="F193" s="6"/>
      <c r="G193" s="352"/>
    </row>
    <row r="194" spans="1:7" ht="15.75">
      <c r="A194" s="329"/>
      <c r="B194" s="330"/>
      <c r="C194" s="3"/>
      <c r="D194" s="6"/>
      <c r="E194" s="3"/>
      <c r="F194" s="6"/>
      <c r="G194" s="352"/>
    </row>
    <row r="195" spans="1:7" ht="15.75">
      <c r="A195" s="329"/>
      <c r="B195" s="330"/>
      <c r="C195" s="3"/>
      <c r="D195" s="6"/>
      <c r="E195" s="3"/>
      <c r="F195" s="6"/>
      <c r="G195" s="352"/>
    </row>
    <row r="196" spans="1:7" ht="15.75">
      <c r="A196" s="329"/>
      <c r="B196" s="330"/>
      <c r="C196" s="3"/>
      <c r="D196" s="6"/>
      <c r="E196" s="3"/>
      <c r="F196" s="6"/>
      <c r="G196" s="352"/>
    </row>
    <row r="197" spans="1:7" ht="15.75">
      <c r="A197" s="329"/>
      <c r="B197" s="330"/>
      <c r="C197" s="3"/>
      <c r="D197" s="6"/>
      <c r="E197" s="3"/>
      <c r="F197" s="6"/>
      <c r="G197" s="352"/>
    </row>
    <row r="198" spans="1:7" ht="15.75">
      <c r="A198" s="329"/>
      <c r="B198" s="330"/>
      <c r="C198" s="3"/>
      <c r="D198" s="6"/>
      <c r="E198" s="3"/>
      <c r="F198" s="6"/>
      <c r="G198" s="352"/>
    </row>
    <row r="199" spans="1:7" ht="15.75">
      <c r="A199" s="329"/>
      <c r="B199" s="330"/>
      <c r="C199" s="3"/>
      <c r="D199" s="6"/>
      <c r="E199" s="3"/>
      <c r="F199" s="6"/>
      <c r="G199" s="352"/>
    </row>
    <row r="200" spans="1:7" ht="15.75">
      <c r="A200" s="329"/>
      <c r="B200" s="330"/>
      <c r="C200" s="3"/>
      <c r="D200" s="6"/>
      <c r="E200" s="3"/>
      <c r="F200" s="6"/>
      <c r="G200" s="352"/>
    </row>
    <row r="201" spans="1:7" ht="15.75">
      <c r="A201" s="329"/>
      <c r="B201" s="330"/>
      <c r="C201" s="3"/>
      <c r="D201" s="6"/>
      <c r="E201" s="3"/>
      <c r="F201" s="6"/>
      <c r="G201" s="352"/>
    </row>
    <row r="202" spans="1:7" ht="15.75">
      <c r="A202" s="329"/>
      <c r="B202" s="330"/>
      <c r="C202" s="3"/>
      <c r="D202" s="6"/>
      <c r="E202" s="3"/>
      <c r="F202" s="6"/>
      <c r="G202" s="352"/>
    </row>
    <row r="203" spans="1:7" ht="15.75">
      <c r="A203" s="329"/>
      <c r="B203" s="330"/>
      <c r="C203" s="3"/>
      <c r="D203" s="6"/>
      <c r="E203" s="3"/>
      <c r="F203" s="6"/>
      <c r="G203" s="352"/>
    </row>
    <row r="204" spans="1:7" ht="15.75">
      <c r="A204" s="329"/>
      <c r="B204" s="330"/>
      <c r="C204" s="3"/>
      <c r="D204" s="6"/>
      <c r="E204" s="3"/>
      <c r="F204" s="6"/>
      <c r="G204" s="352"/>
    </row>
    <row r="205" spans="1:7" ht="15.75">
      <c r="A205" s="329"/>
      <c r="B205" s="330"/>
      <c r="C205" s="3"/>
      <c r="D205" s="6"/>
      <c r="E205" s="3"/>
      <c r="F205" s="6"/>
      <c r="G205" s="352"/>
    </row>
    <row r="206" spans="1:7" ht="15.75">
      <c r="A206" s="329"/>
      <c r="B206" s="330"/>
      <c r="C206" s="3"/>
      <c r="D206" s="6"/>
      <c r="E206" s="3"/>
      <c r="F206" s="6"/>
      <c r="G206" s="352"/>
    </row>
    <row r="207" spans="1:7" ht="15.75">
      <c r="A207" s="329"/>
      <c r="B207" s="330"/>
      <c r="C207" s="3"/>
      <c r="D207" s="6"/>
      <c r="E207" s="3"/>
      <c r="F207" s="6"/>
      <c r="G207" s="352"/>
    </row>
    <row r="208" spans="1:7" ht="15.75">
      <c r="A208" s="329"/>
      <c r="B208" s="330"/>
      <c r="C208" s="3"/>
      <c r="D208" s="6"/>
      <c r="E208" s="3"/>
      <c r="F208" s="6"/>
      <c r="G208" s="352"/>
    </row>
    <row r="209" spans="1:7" ht="15.75">
      <c r="A209" s="329"/>
      <c r="B209" s="330"/>
      <c r="C209" s="3"/>
      <c r="D209" s="6"/>
      <c r="E209" s="3"/>
      <c r="F209" s="6"/>
      <c r="G209" s="352"/>
    </row>
    <row r="210" spans="1:7" ht="15.75">
      <c r="A210" s="329"/>
      <c r="B210" s="330"/>
      <c r="C210" s="3"/>
      <c r="D210" s="6"/>
      <c r="E210" s="3"/>
      <c r="F210" s="6"/>
      <c r="G210" s="352"/>
    </row>
    <row r="211" spans="1:7" ht="15.75">
      <c r="A211" s="329"/>
      <c r="B211" s="330"/>
      <c r="C211" s="3"/>
      <c r="D211" s="6"/>
      <c r="E211" s="3"/>
      <c r="F211" s="6"/>
      <c r="G211" s="352"/>
    </row>
    <row r="212" spans="1:7" ht="15.75">
      <c r="A212" s="329"/>
      <c r="B212" s="330"/>
      <c r="C212" s="3"/>
      <c r="D212" s="6"/>
      <c r="E212" s="3"/>
      <c r="F212" s="6"/>
      <c r="G212" s="352"/>
    </row>
    <row r="213" spans="1:7" ht="15.75">
      <c r="A213" s="329"/>
      <c r="B213" s="330"/>
      <c r="C213" s="3"/>
      <c r="D213" s="6"/>
      <c r="E213" s="3"/>
      <c r="F213" s="6"/>
      <c r="G213" s="352"/>
    </row>
    <row r="214" spans="1:7" ht="15.75">
      <c r="A214" s="329"/>
      <c r="B214" s="330"/>
      <c r="C214" s="3"/>
      <c r="D214" s="6"/>
      <c r="E214" s="3"/>
      <c r="F214" s="6"/>
      <c r="G214" s="352"/>
    </row>
    <row r="215" spans="1:7" ht="15.75">
      <c r="A215" s="329"/>
      <c r="B215" s="330"/>
      <c r="C215" s="3"/>
      <c r="D215" s="6"/>
      <c r="E215" s="3"/>
      <c r="F215" s="6"/>
      <c r="G215" s="352"/>
    </row>
    <row r="216" spans="1:7" ht="15.75">
      <c r="A216" s="329"/>
      <c r="B216" s="330"/>
      <c r="C216" s="3"/>
      <c r="D216" s="6"/>
      <c r="E216" s="3"/>
      <c r="F216" s="6"/>
      <c r="G216" s="352"/>
    </row>
    <row r="217" spans="1:7" ht="15.75">
      <c r="A217" s="329"/>
      <c r="B217" s="330"/>
      <c r="C217" s="3"/>
      <c r="D217" s="6"/>
      <c r="E217" s="3"/>
      <c r="F217" s="6"/>
      <c r="G217" s="352"/>
    </row>
    <row r="218" spans="1:7" ht="15.75">
      <c r="A218" s="329"/>
      <c r="B218" s="330"/>
      <c r="C218" s="3"/>
      <c r="D218" s="6"/>
      <c r="E218" s="3"/>
      <c r="F218" s="6"/>
      <c r="G218" s="352"/>
    </row>
    <row r="219" spans="1:7" ht="15.75">
      <c r="A219" s="329"/>
      <c r="B219" s="330"/>
      <c r="C219" s="3"/>
      <c r="D219" s="6"/>
      <c r="E219" s="3"/>
      <c r="F219" s="6"/>
      <c r="G219" s="352"/>
    </row>
    <row r="220" spans="1:7" ht="15.75">
      <c r="A220" s="329"/>
      <c r="B220" s="330"/>
      <c r="C220" s="3"/>
      <c r="D220" s="6"/>
      <c r="E220" s="3"/>
      <c r="F220" s="6"/>
      <c r="G220" s="352"/>
    </row>
    <row r="221" spans="1:7" ht="15.75">
      <c r="A221" s="329"/>
      <c r="B221" s="330"/>
      <c r="C221" s="3"/>
      <c r="D221" s="6"/>
      <c r="E221" s="3"/>
      <c r="F221" s="6"/>
      <c r="G221" s="352"/>
    </row>
    <row r="222" spans="1:7" ht="15.75">
      <c r="A222" s="329"/>
      <c r="B222" s="330"/>
      <c r="C222" s="3"/>
      <c r="D222" s="6"/>
      <c r="E222" s="3"/>
      <c r="F222" s="6"/>
      <c r="G222" s="352"/>
    </row>
    <row r="223" spans="1:7" ht="15.75">
      <c r="A223" s="329"/>
      <c r="B223" s="330"/>
      <c r="C223" s="3"/>
      <c r="D223" s="6"/>
      <c r="E223" s="3"/>
      <c r="F223" s="6"/>
      <c r="G223" s="352"/>
    </row>
    <row r="224" spans="1:7" ht="15.75">
      <c r="A224" s="329"/>
      <c r="B224" s="330"/>
      <c r="C224" s="3"/>
      <c r="D224" s="6"/>
      <c r="E224" s="3"/>
      <c r="F224" s="6"/>
      <c r="G224" s="352"/>
    </row>
    <row r="225" spans="1:7" ht="15.75">
      <c r="A225" s="329"/>
      <c r="B225" s="330"/>
      <c r="C225" s="3"/>
      <c r="D225" s="6"/>
      <c r="E225" s="3"/>
      <c r="F225" s="6"/>
      <c r="G225" s="352"/>
    </row>
    <row r="226" spans="1:7" ht="15.75">
      <c r="A226" s="329"/>
      <c r="B226" s="330"/>
      <c r="C226" s="3"/>
      <c r="D226" s="6"/>
      <c r="E226" s="3"/>
      <c r="F226" s="6"/>
      <c r="G226" s="352"/>
    </row>
    <row r="227" spans="1:7" ht="15.75">
      <c r="A227" s="329"/>
      <c r="B227" s="330"/>
      <c r="C227" s="3"/>
      <c r="D227" s="6"/>
      <c r="E227" s="3"/>
      <c r="F227" s="6"/>
      <c r="G227" s="352"/>
    </row>
    <row r="228" spans="1:7" ht="15.75">
      <c r="A228" s="329"/>
      <c r="B228" s="330"/>
      <c r="C228" s="3"/>
      <c r="D228" s="6"/>
      <c r="E228" s="3"/>
      <c r="F228" s="6"/>
      <c r="G228" s="352"/>
    </row>
    <row r="229" spans="1:7" ht="15.75">
      <c r="A229" s="329"/>
      <c r="B229" s="330"/>
      <c r="C229" s="3"/>
      <c r="D229" s="6"/>
      <c r="E229" s="3"/>
      <c r="F229" s="6"/>
      <c r="G229" s="352"/>
    </row>
    <row r="230" spans="1:7" ht="15.75">
      <c r="A230" s="329"/>
      <c r="B230" s="330"/>
      <c r="C230" s="3"/>
      <c r="D230" s="6"/>
      <c r="E230" s="3"/>
      <c r="F230" s="6"/>
      <c r="G230" s="352"/>
    </row>
    <row r="231" spans="1:7" ht="15.75">
      <c r="A231" s="329"/>
      <c r="B231" s="330"/>
      <c r="C231" s="3"/>
      <c r="D231" s="6"/>
      <c r="E231" s="3"/>
      <c r="F231" s="6"/>
      <c r="G231" s="352"/>
    </row>
    <row r="232" spans="1:7" ht="15.75">
      <c r="A232" s="329"/>
      <c r="B232" s="330"/>
      <c r="C232" s="3"/>
      <c r="D232" s="6"/>
      <c r="E232" s="3"/>
      <c r="F232" s="6"/>
      <c r="G232" s="352"/>
    </row>
    <row r="233" spans="1:7" ht="15.75">
      <c r="A233" s="329"/>
      <c r="B233" s="330"/>
      <c r="C233" s="3"/>
      <c r="D233" s="6"/>
      <c r="E233" s="3"/>
      <c r="F233" s="6"/>
      <c r="G233" s="352"/>
    </row>
    <row r="234" spans="1:7" ht="15.75">
      <c r="A234" s="329"/>
      <c r="B234" s="330"/>
      <c r="C234" s="3"/>
      <c r="D234" s="6"/>
      <c r="E234" s="3"/>
      <c r="F234" s="6"/>
      <c r="G234" s="352"/>
    </row>
    <row r="235" spans="1:7" ht="15.75">
      <c r="A235" s="329"/>
      <c r="B235" s="330"/>
      <c r="C235" s="3"/>
      <c r="D235" s="6"/>
      <c r="E235" s="3"/>
      <c r="F235" s="6"/>
      <c r="G235" s="352"/>
    </row>
    <row r="236" spans="1:7" ht="15.75">
      <c r="A236" s="329"/>
      <c r="B236" s="330"/>
      <c r="C236" s="3"/>
      <c r="D236" s="6"/>
      <c r="E236" s="3"/>
      <c r="F236" s="6"/>
      <c r="G236" s="352"/>
    </row>
    <row r="237" spans="1:7" ht="15.75">
      <c r="A237" s="329"/>
      <c r="B237" s="330"/>
      <c r="C237" s="3"/>
      <c r="D237" s="6"/>
      <c r="E237" s="3"/>
      <c r="F237" s="6"/>
      <c r="G237" s="352"/>
    </row>
    <row r="238" spans="1:7" ht="15.75">
      <c r="A238" s="329"/>
      <c r="B238" s="330"/>
      <c r="C238" s="3"/>
      <c r="D238" s="6"/>
      <c r="E238" s="3"/>
      <c r="F238" s="6"/>
      <c r="G238" s="352"/>
    </row>
    <row r="239" spans="1:7" ht="15.75">
      <c r="A239" s="329"/>
      <c r="B239" s="330"/>
      <c r="C239" s="3"/>
      <c r="D239" s="6"/>
      <c r="E239" s="3"/>
      <c r="F239" s="6"/>
      <c r="G239" s="352"/>
    </row>
    <row r="240" spans="1:7" ht="15.75">
      <c r="A240" s="329"/>
      <c r="B240" s="330"/>
      <c r="C240" s="3"/>
      <c r="D240" s="6"/>
      <c r="E240" s="3"/>
      <c r="F240" s="6"/>
      <c r="G240" s="352"/>
    </row>
    <row r="241" spans="1:7" ht="15.75">
      <c r="A241" s="329"/>
      <c r="B241" s="330"/>
      <c r="C241" s="3"/>
      <c r="D241" s="6"/>
      <c r="E241" s="3"/>
      <c r="F241" s="6"/>
      <c r="G241" s="352"/>
    </row>
    <row r="242" spans="1:7" ht="15.75">
      <c r="A242" s="329"/>
      <c r="B242" s="330"/>
      <c r="C242" s="3"/>
      <c r="D242" s="6"/>
      <c r="E242" s="3"/>
      <c r="F242" s="6"/>
      <c r="G242" s="352"/>
    </row>
    <row r="243" spans="1:7" ht="15.75">
      <c r="A243" s="329"/>
      <c r="B243" s="330"/>
      <c r="C243" s="3"/>
      <c r="D243" s="6"/>
      <c r="E243" s="3"/>
      <c r="F243" s="6"/>
      <c r="G243" s="352"/>
    </row>
    <row r="244" spans="1:7" ht="15.75">
      <c r="A244" s="329"/>
      <c r="B244" s="330"/>
      <c r="C244" s="3"/>
      <c r="D244" s="6"/>
      <c r="E244" s="3"/>
      <c r="F244" s="6"/>
      <c r="G244" s="352"/>
    </row>
    <row r="245" spans="1:7" ht="15.75">
      <c r="A245" s="329"/>
      <c r="B245" s="330"/>
      <c r="C245" s="3"/>
      <c r="D245" s="6"/>
      <c r="E245" s="3"/>
      <c r="F245" s="6"/>
      <c r="G245" s="352"/>
    </row>
    <row r="246" spans="1:7" ht="15.75">
      <c r="A246" s="6"/>
      <c r="B246" s="3"/>
      <c r="C246" s="3"/>
      <c r="D246" s="6"/>
      <c r="E246" s="3"/>
      <c r="F246" s="6"/>
      <c r="G246" s="352"/>
    </row>
    <row r="247" spans="1:7" ht="15.75">
      <c r="A247" s="6"/>
      <c r="B247" s="3"/>
      <c r="C247" s="3"/>
      <c r="D247" s="6"/>
      <c r="E247" s="3"/>
      <c r="F247" s="6"/>
      <c r="G247" s="352"/>
    </row>
    <row r="248" spans="1:7" ht="15.75">
      <c r="A248" s="6"/>
      <c r="B248" s="3"/>
      <c r="C248" s="3"/>
      <c r="D248" s="6"/>
      <c r="E248" s="3"/>
      <c r="F248" s="6"/>
      <c r="G248" s="352"/>
    </row>
    <row r="249" spans="1:7" ht="15.75">
      <c r="A249" s="6"/>
      <c r="B249" s="3"/>
      <c r="C249" s="3"/>
      <c r="D249" s="6"/>
      <c r="E249" s="3"/>
      <c r="F249" s="6"/>
      <c r="G249" s="352"/>
    </row>
    <row r="250" spans="1:7" ht="15.75">
      <c r="A250" s="6"/>
      <c r="B250" s="3"/>
      <c r="C250" s="3"/>
      <c r="D250" s="6"/>
      <c r="E250" s="3"/>
      <c r="F250" s="6"/>
      <c r="G250" s="352"/>
    </row>
    <row r="251" spans="1:7" ht="15.75">
      <c r="A251" s="6"/>
      <c r="B251" s="3"/>
      <c r="C251" s="3"/>
      <c r="D251" s="6"/>
      <c r="E251" s="3"/>
      <c r="F251" s="6"/>
      <c r="G251" s="352"/>
    </row>
    <row r="252" spans="1:7" ht="15.75">
      <c r="A252" s="6"/>
      <c r="B252" s="3"/>
      <c r="C252" s="3"/>
      <c r="D252" s="6"/>
      <c r="E252" s="3"/>
      <c r="F252" s="6"/>
      <c r="G252" s="352"/>
    </row>
    <row r="253" spans="1:7" ht="15.75">
      <c r="A253" s="6"/>
      <c r="B253" s="3"/>
      <c r="C253" s="3"/>
      <c r="D253" s="6"/>
      <c r="E253" s="3"/>
      <c r="F253" s="6"/>
      <c r="G253" s="352"/>
    </row>
    <row r="254" spans="1:7" ht="15.75">
      <c r="A254" s="6"/>
      <c r="B254" s="3"/>
      <c r="C254" s="3"/>
      <c r="D254" s="6"/>
      <c r="E254" s="3"/>
      <c r="F254" s="6"/>
      <c r="G254" s="352"/>
    </row>
    <row r="255" spans="1:7" ht="15.75">
      <c r="A255" s="6"/>
      <c r="B255" s="3"/>
      <c r="C255" s="3"/>
      <c r="D255" s="6"/>
      <c r="E255" s="3"/>
      <c r="F255" s="6"/>
      <c r="G255" s="352"/>
    </row>
    <row r="256" spans="1:7" ht="15.75">
      <c r="A256" s="6"/>
      <c r="B256" s="3"/>
      <c r="C256" s="3"/>
      <c r="D256" s="6"/>
      <c r="E256" s="3"/>
      <c r="F256" s="6"/>
      <c r="G256" s="352"/>
    </row>
    <row r="257" spans="1:7" ht="15.75">
      <c r="A257" s="6"/>
      <c r="B257" s="3"/>
      <c r="C257" s="3"/>
      <c r="D257" s="6"/>
      <c r="E257" s="3"/>
      <c r="F257" s="6"/>
      <c r="G257" s="352"/>
    </row>
    <row r="258" spans="1:7" ht="15.75">
      <c r="A258" s="6"/>
      <c r="B258" s="3"/>
      <c r="C258" s="3"/>
      <c r="D258" s="6"/>
      <c r="E258" s="3"/>
      <c r="F258" s="6"/>
      <c r="G258" s="352"/>
    </row>
    <row r="259" spans="1:7" ht="15.75">
      <c r="A259" s="6"/>
      <c r="B259" s="3"/>
      <c r="C259" s="3"/>
      <c r="D259" s="6"/>
      <c r="E259" s="3"/>
      <c r="F259" s="6"/>
      <c r="G259" s="352"/>
    </row>
    <row r="260" spans="1:7" ht="15.75">
      <c r="A260" s="6"/>
      <c r="B260" s="3"/>
      <c r="C260" s="3"/>
      <c r="D260" s="6"/>
      <c r="E260" s="3"/>
      <c r="F260" s="6"/>
      <c r="G260" s="352"/>
    </row>
    <row r="261" spans="1:7" ht="15.75">
      <c r="A261" s="6"/>
      <c r="B261" s="3"/>
      <c r="C261" s="3"/>
      <c r="D261" s="6"/>
      <c r="E261" s="3"/>
      <c r="F261" s="6"/>
      <c r="G261" s="352"/>
    </row>
    <row r="262" spans="1:7" ht="15.75">
      <c r="A262" s="6"/>
      <c r="B262" s="3"/>
      <c r="C262" s="3"/>
      <c r="D262" s="6"/>
      <c r="E262" s="3"/>
      <c r="F262" s="6"/>
      <c r="G262" s="352"/>
    </row>
    <row r="263" spans="1:7" ht="15.75">
      <c r="A263" s="6"/>
      <c r="B263" s="3"/>
      <c r="C263" s="3"/>
      <c r="D263" s="6"/>
      <c r="E263" s="3"/>
      <c r="F263" s="6"/>
      <c r="G263" s="352"/>
    </row>
    <row r="264" spans="1:7" ht="15.75">
      <c r="A264" s="6"/>
      <c r="B264" s="3"/>
      <c r="C264" s="3"/>
      <c r="D264" s="6"/>
      <c r="E264" s="3"/>
      <c r="F264" s="6"/>
      <c r="G264" s="352"/>
    </row>
  </sheetData>
  <autoFilter ref="G9:G165"/>
  <mergeCells count="71">
    <mergeCell ref="F82:F85"/>
    <mergeCell ref="G82:G85"/>
    <mergeCell ref="C109:C111"/>
    <mergeCell ref="D109:D111"/>
    <mergeCell ref="E109:E111"/>
    <mergeCell ref="F109:F111"/>
    <mergeCell ref="G109:G111"/>
    <mergeCell ref="D82:D85"/>
    <mergeCell ref="E82:E85"/>
    <mergeCell ref="C82:C85"/>
    <mergeCell ref="F73:F74"/>
    <mergeCell ref="G73:G74"/>
    <mergeCell ref="A75:A76"/>
    <mergeCell ref="B75:B76"/>
    <mergeCell ref="D73:D74"/>
    <mergeCell ref="E73:E74"/>
    <mergeCell ref="C73:C74"/>
    <mergeCell ref="F115:F116"/>
    <mergeCell ref="A103:A106"/>
    <mergeCell ref="A164:B164"/>
    <mergeCell ref="A163:B163"/>
    <mergeCell ref="B157:B162"/>
    <mergeCell ref="A157:A162"/>
    <mergeCell ref="A113:A114"/>
    <mergeCell ref="B113:B114"/>
    <mergeCell ref="C115:C116"/>
    <mergeCell ref="A141:A142"/>
    <mergeCell ref="A5:G5"/>
    <mergeCell ref="C8:D8"/>
    <mergeCell ref="E8:F8"/>
    <mergeCell ref="A10:G10"/>
    <mergeCell ref="B21:B23"/>
    <mergeCell ref="A66:A67"/>
    <mergeCell ref="B66:B67"/>
    <mergeCell ref="A101:A102"/>
    <mergeCell ref="A94:A98"/>
    <mergeCell ref="B94:B98"/>
    <mergeCell ref="A78:A80"/>
    <mergeCell ref="A12:A15"/>
    <mergeCell ref="B12:B15"/>
    <mergeCell ref="A53:A54"/>
    <mergeCell ref="B53:B54"/>
    <mergeCell ref="A16:A17"/>
    <mergeCell ref="A43:B43"/>
    <mergeCell ref="B16:B17"/>
    <mergeCell ref="A27:A28"/>
    <mergeCell ref="B27:B28"/>
    <mergeCell ref="A21:A23"/>
    <mergeCell ref="B128:B129"/>
    <mergeCell ref="C37:C38"/>
    <mergeCell ref="A59:A61"/>
    <mergeCell ref="B59:B61"/>
    <mergeCell ref="A117:A118"/>
    <mergeCell ref="B103:B106"/>
    <mergeCell ref="A50:A51"/>
    <mergeCell ref="B50:B51"/>
    <mergeCell ref="B117:B118"/>
    <mergeCell ref="C144:C145"/>
    <mergeCell ref="D144:D145"/>
    <mergeCell ref="D37:D38"/>
    <mergeCell ref="A45:G45"/>
    <mergeCell ref="A37:A38"/>
    <mergeCell ref="B37:B38"/>
    <mergeCell ref="B78:B80"/>
    <mergeCell ref="B101:B102"/>
    <mergeCell ref="B141:B142"/>
    <mergeCell ref="A128:A129"/>
    <mergeCell ref="A133:A134"/>
    <mergeCell ref="B133:B134"/>
    <mergeCell ref="A144:A145"/>
    <mergeCell ref="B144:B145"/>
  </mergeCells>
  <printOptions horizontalCentered="1"/>
  <pageMargins left="0.7874015748031497" right="0.7874015748031497" top="1.1811023622047245" bottom="0.3937007874015748" header="0.5118110236220472" footer="0.31496062992125984"/>
  <pageSetup firstPageNumber="18" useFirstPageNumber="1" fitToHeight="5" fitToWidth="1" horizontalDpi="600" verticalDpi="600" orientation="landscape" paperSize="9" scale="44" r:id="rId1"/>
  <headerFooter alignWithMargins="0">
    <oddHeader>&amp;C&amp;P</oddHeader>
  </headerFooter>
</worksheet>
</file>

<file path=xl/worksheets/sheet9.xml><?xml version="1.0" encoding="utf-8"?>
<worksheet xmlns="http://schemas.openxmlformats.org/spreadsheetml/2006/main" xmlns:r="http://schemas.openxmlformats.org/officeDocument/2006/relationships">
  <sheetPr>
    <tabColor indexed="52"/>
    <pageSetUpPr fitToPage="1"/>
  </sheetPr>
  <dimension ref="A1:K115"/>
  <sheetViews>
    <sheetView view="pageBreakPreview" zoomScale="80" zoomScaleSheetLayoutView="80" workbookViewId="0" topLeftCell="A1">
      <pane xSplit="1" ySplit="10" topLeftCell="B56" activePane="bottomRight" state="frozen"/>
      <selection pane="topLeft" activeCell="F15" sqref="F15"/>
      <selection pane="topRight" activeCell="F15" sqref="F15"/>
      <selection pane="bottomLeft" activeCell="F15" sqref="F15"/>
      <selection pane="bottomRight" activeCell="E59" sqref="E59"/>
    </sheetView>
  </sheetViews>
  <sheetFormatPr defaultColWidth="9.00390625" defaultRowHeight="12.75"/>
  <cols>
    <col min="1" max="1" width="30.375" style="247" bestFit="1" customWidth="1"/>
    <col min="2" max="2" width="22.625" style="247" customWidth="1"/>
    <col min="3" max="3" width="21.875" style="247" customWidth="1"/>
    <col min="4" max="4" width="22.25390625" style="247" customWidth="1"/>
    <col min="5" max="5" width="14.625" style="247" customWidth="1"/>
    <col min="6" max="6" width="10.125" style="247" bestFit="1" customWidth="1"/>
    <col min="7" max="16384" width="9.125" style="247" customWidth="1"/>
  </cols>
  <sheetData>
    <row r="1" spans="3:11" s="243" customFormat="1" ht="19.5">
      <c r="C1" s="244"/>
      <c r="D1" s="507" t="s">
        <v>681</v>
      </c>
      <c r="E1" s="507"/>
      <c r="I1" s="48"/>
      <c r="J1" s="48"/>
      <c r="K1" s="48"/>
    </row>
    <row r="2" spans="3:11" s="243" customFormat="1" ht="19.5">
      <c r="C2" s="245"/>
      <c r="D2" s="507" t="s">
        <v>580</v>
      </c>
      <c r="E2" s="507"/>
      <c r="I2" s="48"/>
      <c r="J2" s="48"/>
      <c r="K2" s="48"/>
    </row>
    <row r="3" spans="2:5" s="243" customFormat="1" ht="18.75">
      <c r="B3" s="21"/>
      <c r="C3" s="21"/>
      <c r="D3" s="508"/>
      <c r="E3" s="508"/>
    </row>
    <row r="4" spans="2:5" s="243" customFormat="1" ht="18.75">
      <c r="B4" s="21"/>
      <c r="C4" s="21"/>
      <c r="D4" s="62"/>
      <c r="E4" s="47"/>
    </row>
    <row r="5" spans="1:5" ht="35.25" customHeight="1">
      <c r="A5" s="509" t="s">
        <v>516</v>
      </c>
      <c r="B5" s="509"/>
      <c r="C5" s="509"/>
      <c r="D5" s="509"/>
      <c r="E5" s="509"/>
    </row>
    <row r="6" spans="1:5" ht="17.25" customHeight="1">
      <c r="A6" s="246"/>
      <c r="B6" s="246"/>
      <c r="C6" s="246"/>
      <c r="D6" s="246"/>
      <c r="E6" s="246"/>
    </row>
    <row r="7" ht="12.75">
      <c r="E7" s="247" t="s">
        <v>452</v>
      </c>
    </row>
    <row r="8" spans="1:5" ht="33" customHeight="1">
      <c r="A8" s="511" t="s">
        <v>640</v>
      </c>
      <c r="B8" s="512" t="s">
        <v>517</v>
      </c>
      <c r="C8" s="512" t="s">
        <v>518</v>
      </c>
      <c r="D8" s="512" t="s">
        <v>519</v>
      </c>
      <c r="E8" s="510" t="s">
        <v>457</v>
      </c>
    </row>
    <row r="9" spans="1:5" s="27" customFormat="1" ht="174.75" customHeight="1">
      <c r="A9" s="511"/>
      <c r="B9" s="512"/>
      <c r="C9" s="512"/>
      <c r="D9" s="512"/>
      <c r="E9" s="510"/>
    </row>
    <row r="10" spans="1:5" s="27" customFormat="1" ht="15.75">
      <c r="A10" s="248" t="s">
        <v>520</v>
      </c>
      <c r="B10" s="79" t="s">
        <v>521</v>
      </c>
      <c r="C10" s="79" t="s">
        <v>521</v>
      </c>
      <c r="D10" s="79" t="s">
        <v>521</v>
      </c>
      <c r="E10" s="510"/>
    </row>
    <row r="11" spans="1:5" s="27" customFormat="1" ht="15" customHeight="1">
      <c r="A11" s="249" t="s">
        <v>181</v>
      </c>
      <c r="B11" s="250"/>
      <c r="C11" s="250"/>
      <c r="D11" s="250"/>
      <c r="E11" s="251">
        <v>0</v>
      </c>
    </row>
    <row r="12" spans="1:5" s="27" customFormat="1" ht="15.75">
      <c r="A12" s="249" t="s">
        <v>608</v>
      </c>
      <c r="B12" s="250">
        <v>220</v>
      </c>
      <c r="C12" s="250"/>
      <c r="D12" s="250"/>
      <c r="E12" s="251">
        <v>220</v>
      </c>
    </row>
    <row r="13" spans="1:5" s="27" customFormat="1" ht="15.75">
      <c r="A13" s="249" t="s">
        <v>609</v>
      </c>
      <c r="B13" s="250">
        <v>150</v>
      </c>
      <c r="C13" s="250">
        <v>50</v>
      </c>
      <c r="D13" s="250"/>
      <c r="E13" s="251">
        <v>200</v>
      </c>
    </row>
    <row r="14" spans="1:5" s="27" customFormat="1" ht="15.75">
      <c r="A14" s="249" t="s">
        <v>428</v>
      </c>
      <c r="B14" s="250">
        <v>35</v>
      </c>
      <c r="C14" s="250"/>
      <c r="D14" s="250"/>
      <c r="E14" s="251">
        <v>35</v>
      </c>
    </row>
    <row r="15" spans="1:5" s="27" customFormat="1" ht="15.75">
      <c r="A15" s="249" t="s">
        <v>610</v>
      </c>
      <c r="B15" s="250">
        <v>250</v>
      </c>
      <c r="C15" s="250">
        <v>70</v>
      </c>
      <c r="D15" s="250"/>
      <c r="E15" s="251">
        <v>320</v>
      </c>
    </row>
    <row r="16" spans="1:5" s="27" customFormat="1" ht="15.75">
      <c r="A16" s="249" t="s">
        <v>611</v>
      </c>
      <c r="B16" s="250">
        <v>85</v>
      </c>
      <c r="C16" s="250">
        <v>40</v>
      </c>
      <c r="D16" s="250"/>
      <c r="E16" s="251">
        <v>125</v>
      </c>
    </row>
    <row r="17" spans="1:5" s="27" customFormat="1" ht="15.75">
      <c r="A17" s="249" t="s">
        <v>177</v>
      </c>
      <c r="B17" s="250">
        <v>50</v>
      </c>
      <c r="C17" s="250">
        <v>46</v>
      </c>
      <c r="D17" s="250"/>
      <c r="E17" s="251">
        <v>96</v>
      </c>
    </row>
    <row r="18" spans="1:5" s="27" customFormat="1" ht="15.75">
      <c r="A18" s="249" t="s">
        <v>178</v>
      </c>
      <c r="B18" s="250"/>
      <c r="C18" s="250">
        <v>60</v>
      </c>
      <c r="D18" s="250"/>
      <c r="E18" s="251">
        <v>60</v>
      </c>
    </row>
    <row r="19" spans="1:5" s="27" customFormat="1" ht="15.75">
      <c r="A19" s="249" t="s">
        <v>179</v>
      </c>
      <c r="B19" s="250"/>
      <c r="C19" s="250"/>
      <c r="D19" s="250"/>
      <c r="E19" s="251">
        <v>0</v>
      </c>
    </row>
    <row r="20" spans="1:5" s="27" customFormat="1" ht="15.75">
      <c r="A20" s="249" t="s">
        <v>180</v>
      </c>
      <c r="B20" s="250">
        <v>39</v>
      </c>
      <c r="C20" s="250"/>
      <c r="D20" s="250"/>
      <c r="E20" s="251">
        <v>39</v>
      </c>
    </row>
    <row r="21" spans="1:5" s="27" customFormat="1" ht="15.75">
      <c r="A21" s="249" t="s">
        <v>182</v>
      </c>
      <c r="B21" s="250">
        <v>100</v>
      </c>
      <c r="C21" s="250"/>
      <c r="D21" s="250"/>
      <c r="E21" s="251">
        <v>100</v>
      </c>
    </row>
    <row r="22" spans="1:5" s="27" customFormat="1" ht="15.75">
      <c r="A22" s="249" t="s">
        <v>183</v>
      </c>
      <c r="B22" s="250"/>
      <c r="C22" s="250"/>
      <c r="D22" s="250"/>
      <c r="E22" s="251">
        <v>0</v>
      </c>
    </row>
    <row r="23" spans="1:5" s="27" customFormat="1" ht="15.75">
      <c r="A23" s="249" t="s">
        <v>184</v>
      </c>
      <c r="B23" s="250">
        <v>25</v>
      </c>
      <c r="C23" s="250"/>
      <c r="D23" s="250"/>
      <c r="E23" s="251">
        <v>25</v>
      </c>
    </row>
    <row r="24" spans="1:5" s="27" customFormat="1" ht="15.75">
      <c r="A24" s="249" t="s">
        <v>185</v>
      </c>
      <c r="B24" s="250"/>
      <c r="C24" s="250"/>
      <c r="D24" s="250"/>
      <c r="E24" s="251">
        <v>0</v>
      </c>
    </row>
    <row r="25" spans="1:5" s="27" customFormat="1" ht="15.75">
      <c r="A25" s="249" t="s">
        <v>417</v>
      </c>
      <c r="B25" s="250">
        <v>90</v>
      </c>
      <c r="C25" s="250"/>
      <c r="D25" s="250"/>
      <c r="E25" s="251">
        <v>90</v>
      </c>
    </row>
    <row r="26" spans="1:5" s="27" customFormat="1" ht="15.75">
      <c r="A26" s="249" t="s">
        <v>418</v>
      </c>
      <c r="B26" s="250">
        <v>50</v>
      </c>
      <c r="C26" s="250"/>
      <c r="D26" s="250"/>
      <c r="E26" s="251">
        <v>50</v>
      </c>
    </row>
    <row r="27" spans="1:5" s="27" customFormat="1" ht="15.75">
      <c r="A27" s="249" t="s">
        <v>420</v>
      </c>
      <c r="B27" s="250"/>
      <c r="C27" s="250">
        <v>98</v>
      </c>
      <c r="D27" s="250"/>
      <c r="E27" s="251">
        <v>98</v>
      </c>
    </row>
    <row r="28" spans="1:5" s="27" customFormat="1" ht="15.75">
      <c r="A28" s="249" t="s">
        <v>419</v>
      </c>
      <c r="B28" s="250"/>
      <c r="C28" s="250"/>
      <c r="D28" s="250"/>
      <c r="E28" s="251">
        <v>0</v>
      </c>
    </row>
    <row r="29" spans="1:5" s="27" customFormat="1" ht="15.75">
      <c r="A29" s="249" t="s">
        <v>421</v>
      </c>
      <c r="B29" s="250">
        <v>1350</v>
      </c>
      <c r="C29" s="250">
        <v>500</v>
      </c>
      <c r="D29" s="250"/>
      <c r="E29" s="251">
        <v>1850</v>
      </c>
    </row>
    <row r="30" spans="1:5" s="27" customFormat="1" ht="15.75">
      <c r="A30" s="249" t="s">
        <v>422</v>
      </c>
      <c r="B30" s="250">
        <v>71.5</v>
      </c>
      <c r="C30" s="250"/>
      <c r="D30" s="250"/>
      <c r="E30" s="251">
        <v>71.5</v>
      </c>
    </row>
    <row r="31" spans="1:5" s="27" customFormat="1" ht="15.75">
      <c r="A31" s="249" t="s">
        <v>423</v>
      </c>
      <c r="B31" s="250">
        <v>110</v>
      </c>
      <c r="C31" s="250"/>
      <c r="D31" s="250"/>
      <c r="E31" s="251">
        <v>110</v>
      </c>
    </row>
    <row r="32" spans="1:5" s="27" customFormat="1" ht="15.75">
      <c r="A32" s="249" t="s">
        <v>424</v>
      </c>
      <c r="B32" s="250">
        <v>120</v>
      </c>
      <c r="C32" s="250">
        <v>36</v>
      </c>
      <c r="D32" s="250"/>
      <c r="E32" s="251">
        <v>156</v>
      </c>
    </row>
    <row r="33" spans="1:5" s="27" customFormat="1" ht="15.75">
      <c r="A33" s="249" t="s">
        <v>425</v>
      </c>
      <c r="B33" s="250"/>
      <c r="C33" s="250"/>
      <c r="D33" s="250"/>
      <c r="E33" s="251">
        <v>0</v>
      </c>
    </row>
    <row r="34" spans="1:5" s="27" customFormat="1" ht="15.75">
      <c r="A34" s="249" t="s">
        <v>426</v>
      </c>
      <c r="B34" s="250">
        <v>130</v>
      </c>
      <c r="C34" s="250">
        <v>45</v>
      </c>
      <c r="D34" s="250"/>
      <c r="E34" s="251">
        <v>175</v>
      </c>
    </row>
    <row r="35" spans="1:5" s="27" customFormat="1" ht="15.75">
      <c r="A35" s="249" t="s">
        <v>427</v>
      </c>
      <c r="B35" s="250">
        <v>163.294</v>
      </c>
      <c r="C35" s="250"/>
      <c r="D35" s="250"/>
      <c r="E35" s="251">
        <v>163.294</v>
      </c>
    </row>
    <row r="36" spans="1:5" s="27" customFormat="1" ht="15.75">
      <c r="A36" s="249" t="s">
        <v>429</v>
      </c>
      <c r="B36" s="250">
        <v>115</v>
      </c>
      <c r="C36" s="250"/>
      <c r="D36" s="250"/>
      <c r="E36" s="251">
        <v>115</v>
      </c>
    </row>
    <row r="37" spans="1:5" s="27" customFormat="1" ht="15.75">
      <c r="A37" s="249" t="s">
        <v>29</v>
      </c>
      <c r="B37" s="250">
        <v>120</v>
      </c>
      <c r="C37" s="250"/>
      <c r="D37" s="250"/>
      <c r="E37" s="251">
        <v>120</v>
      </c>
    </row>
    <row r="38" spans="1:5" s="27" customFormat="1" ht="15.75">
      <c r="A38" s="249" t="s">
        <v>576</v>
      </c>
      <c r="B38" s="250">
        <v>35</v>
      </c>
      <c r="C38" s="250"/>
      <c r="D38" s="250"/>
      <c r="E38" s="251">
        <v>35</v>
      </c>
    </row>
    <row r="39" spans="1:5" s="27" customFormat="1" ht="15.75">
      <c r="A39" s="249" t="s">
        <v>578</v>
      </c>
      <c r="B39" s="250"/>
      <c r="C39" s="250"/>
      <c r="D39" s="250"/>
      <c r="E39" s="251">
        <v>0</v>
      </c>
    </row>
    <row r="40" spans="1:5" s="27" customFormat="1" ht="15.75">
      <c r="A40" s="249" t="s">
        <v>638</v>
      </c>
      <c r="B40" s="250">
        <v>80</v>
      </c>
      <c r="C40" s="250">
        <v>40</v>
      </c>
      <c r="D40" s="250"/>
      <c r="E40" s="251">
        <v>120</v>
      </c>
    </row>
    <row r="41" spans="1:5" s="27" customFormat="1" ht="15.75">
      <c r="A41" s="249" t="s">
        <v>30</v>
      </c>
      <c r="B41" s="250"/>
      <c r="C41" s="250"/>
      <c r="D41" s="250"/>
      <c r="E41" s="251">
        <v>0</v>
      </c>
    </row>
    <row r="42" spans="1:5" s="27" customFormat="1" ht="15.75">
      <c r="A42" s="249" t="s">
        <v>493</v>
      </c>
      <c r="B42" s="250">
        <v>138</v>
      </c>
      <c r="C42" s="250">
        <v>45</v>
      </c>
      <c r="D42" s="250"/>
      <c r="E42" s="251">
        <v>183</v>
      </c>
    </row>
    <row r="43" spans="1:5" s="27" customFormat="1" ht="15.75">
      <c r="A43" s="249" t="s">
        <v>31</v>
      </c>
      <c r="B43" s="250"/>
      <c r="C43" s="250"/>
      <c r="D43" s="250"/>
      <c r="E43" s="251">
        <v>0</v>
      </c>
    </row>
    <row r="44" spans="1:5" s="27" customFormat="1" ht="15.75">
      <c r="A44" s="249" t="s">
        <v>32</v>
      </c>
      <c r="B44" s="250">
        <v>120</v>
      </c>
      <c r="C44" s="250">
        <v>20</v>
      </c>
      <c r="D44" s="250"/>
      <c r="E44" s="251">
        <v>140</v>
      </c>
    </row>
    <row r="45" spans="1:5" s="27" customFormat="1" ht="15.75">
      <c r="A45" s="249" t="s">
        <v>33</v>
      </c>
      <c r="B45" s="250">
        <v>82</v>
      </c>
      <c r="C45" s="250"/>
      <c r="D45" s="250"/>
      <c r="E45" s="251">
        <v>82</v>
      </c>
    </row>
    <row r="46" spans="1:5" s="27" customFormat="1" ht="15.75">
      <c r="A46" s="249" t="s">
        <v>34</v>
      </c>
      <c r="B46" s="250">
        <v>60</v>
      </c>
      <c r="C46" s="250">
        <v>40</v>
      </c>
      <c r="D46" s="250"/>
      <c r="E46" s="251">
        <v>100</v>
      </c>
    </row>
    <row r="47" spans="1:5" s="27" customFormat="1" ht="15.75">
      <c r="A47" s="249" t="s">
        <v>35</v>
      </c>
      <c r="B47" s="250">
        <v>150</v>
      </c>
      <c r="C47" s="250"/>
      <c r="D47" s="250"/>
      <c r="E47" s="251">
        <v>150</v>
      </c>
    </row>
    <row r="48" spans="1:5" s="27" customFormat="1" ht="15.75">
      <c r="A48" s="249" t="s">
        <v>36</v>
      </c>
      <c r="B48" s="250">
        <v>50</v>
      </c>
      <c r="C48" s="250"/>
      <c r="D48" s="250"/>
      <c r="E48" s="251">
        <v>50</v>
      </c>
    </row>
    <row r="49" spans="1:5" s="27" customFormat="1" ht="15.75">
      <c r="A49" s="249" t="s">
        <v>577</v>
      </c>
      <c r="B49" s="250"/>
      <c r="C49" s="250"/>
      <c r="D49" s="250"/>
      <c r="E49" s="251">
        <v>0</v>
      </c>
    </row>
    <row r="50" spans="1:5" s="27" customFormat="1" ht="15.75">
      <c r="A50" s="249" t="s">
        <v>199</v>
      </c>
      <c r="B50" s="250"/>
      <c r="C50" s="250"/>
      <c r="D50" s="250"/>
      <c r="E50" s="251">
        <v>0</v>
      </c>
    </row>
    <row r="51" spans="1:5" s="27" customFormat="1" ht="15.75">
      <c r="A51" s="249" t="s">
        <v>200</v>
      </c>
      <c r="B51" s="250">
        <v>105</v>
      </c>
      <c r="C51" s="250"/>
      <c r="D51" s="250"/>
      <c r="E51" s="251">
        <v>105</v>
      </c>
    </row>
    <row r="52" spans="1:5" s="27" customFormat="1" ht="15.75">
      <c r="A52" s="249" t="s">
        <v>644</v>
      </c>
      <c r="B52" s="250">
        <v>70</v>
      </c>
      <c r="C52" s="250">
        <v>50</v>
      </c>
      <c r="D52" s="250"/>
      <c r="E52" s="251">
        <v>120</v>
      </c>
    </row>
    <row r="53" spans="1:5" s="27" customFormat="1" ht="15.75">
      <c r="A53" s="249" t="s">
        <v>645</v>
      </c>
      <c r="B53" s="250">
        <v>50</v>
      </c>
      <c r="C53" s="250">
        <v>50</v>
      </c>
      <c r="D53" s="250"/>
      <c r="E53" s="251">
        <v>100</v>
      </c>
    </row>
    <row r="54" spans="1:5" s="27" customFormat="1" ht="15.75">
      <c r="A54" s="249" t="s">
        <v>646</v>
      </c>
      <c r="B54" s="250">
        <v>30</v>
      </c>
      <c r="C54" s="250"/>
      <c r="D54" s="250"/>
      <c r="E54" s="251">
        <v>30</v>
      </c>
    </row>
    <row r="55" spans="1:5" s="27" customFormat="1" ht="15.75">
      <c r="A55" s="249" t="s">
        <v>647</v>
      </c>
      <c r="B55" s="250">
        <v>35</v>
      </c>
      <c r="C55" s="250"/>
      <c r="D55" s="250"/>
      <c r="E55" s="251">
        <v>35</v>
      </c>
    </row>
    <row r="56" spans="1:5" s="50" customFormat="1" ht="15.75">
      <c r="A56" s="252" t="s">
        <v>236</v>
      </c>
      <c r="B56" s="251">
        <v>4278.794</v>
      </c>
      <c r="C56" s="251">
        <v>1190</v>
      </c>
      <c r="D56" s="251">
        <v>0</v>
      </c>
      <c r="E56" s="251">
        <v>5468.794</v>
      </c>
    </row>
    <row r="57" spans="1:5" s="50" customFormat="1" ht="15.75">
      <c r="A57" s="253" t="s">
        <v>522</v>
      </c>
      <c r="B57" s="251"/>
      <c r="C57" s="251"/>
      <c r="D57" s="251">
        <v>500</v>
      </c>
      <c r="E57" s="251">
        <v>500</v>
      </c>
    </row>
    <row r="58" spans="1:6" s="50" customFormat="1" ht="15.75">
      <c r="A58" s="252" t="s">
        <v>523</v>
      </c>
      <c r="B58" s="251">
        <v>4278.794</v>
      </c>
      <c r="C58" s="251">
        <v>1190</v>
      </c>
      <c r="D58" s="251">
        <v>500</v>
      </c>
      <c r="E58" s="251">
        <v>5968.794</v>
      </c>
      <c r="F58" s="80"/>
    </row>
    <row r="59" s="27" customFormat="1" ht="15.75">
      <c r="E59" s="51"/>
    </row>
    <row r="60" s="27" customFormat="1" ht="15.75"/>
    <row r="61" s="27" customFormat="1" ht="15.75"/>
    <row r="62" s="27" customFormat="1" ht="15.75"/>
    <row r="63" s="27" customFormat="1" ht="15.75"/>
    <row r="64" s="27" customFormat="1" ht="15.75"/>
    <row r="65" s="27" customFormat="1" ht="15.75"/>
    <row r="66" s="27" customFormat="1" ht="15.75"/>
    <row r="67" s="27" customFormat="1" ht="15.75"/>
    <row r="68" s="27" customFormat="1" ht="15.75"/>
    <row r="69" s="27" customFormat="1" ht="15.75"/>
    <row r="70" s="27" customFormat="1" ht="15.75"/>
    <row r="71" s="27" customFormat="1" ht="15.75"/>
    <row r="72" s="27" customFormat="1" ht="15.75"/>
    <row r="73" s="27" customFormat="1" ht="15.75"/>
    <row r="74" s="27" customFormat="1" ht="15.75"/>
    <row r="83" ht="12.75">
      <c r="B83" s="254"/>
    </row>
    <row r="84" ht="12.75">
      <c r="B84" s="254"/>
    </row>
    <row r="114" ht="12.75">
      <c r="B114" s="254"/>
    </row>
    <row r="115" ht="12.75">
      <c r="B115" s="254"/>
    </row>
  </sheetData>
  <mergeCells count="9">
    <mergeCell ref="E8:E10"/>
    <mergeCell ref="A8:A9"/>
    <mergeCell ref="B8:B9"/>
    <mergeCell ref="C8:C9"/>
    <mergeCell ref="D8:D9"/>
    <mergeCell ref="D1:E1"/>
    <mergeCell ref="D2:E2"/>
    <mergeCell ref="D3:E3"/>
    <mergeCell ref="A5:E5"/>
  </mergeCells>
  <printOptions horizontalCentered="1"/>
  <pageMargins left="1.1811023622047245" right="0.3937007874015748" top="0.7874015748031497" bottom="0.7874015748031497" header="0.5118110236220472" footer="0.5118110236220472"/>
  <pageSetup firstPageNumber="23" useFirstPageNumber="1" fitToHeight="1" fitToWidth="1" horizontalDpi="600" verticalDpi="600" orientation="portrait" paperSize="9" scale="64"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dc:creator>
  <cp:keywords/>
  <dc:description/>
  <cp:lastModifiedBy>yacenkotv05</cp:lastModifiedBy>
  <cp:lastPrinted>2013-02-27T15:29:48Z</cp:lastPrinted>
  <dcterms:created xsi:type="dcterms:W3CDTF">2003-12-10T21:35:36Z</dcterms:created>
  <dcterms:modified xsi:type="dcterms:W3CDTF">2013-02-27T16:12:31Z</dcterms:modified>
  <cp:category/>
  <cp:version/>
  <cp:contentType/>
  <cp:contentStatus/>
</cp:coreProperties>
</file>