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ведена" sheetId="1" r:id="rId1"/>
    <sheet name="Заходи" sheetId="2" r:id="rId2"/>
  </sheets>
  <definedNames>
    <definedName name="_xlnm._FilterDatabase" localSheetId="1" hidden="1">'Заходи'!$A$12:$M$151</definedName>
    <definedName name="OLE_LINK6" localSheetId="1">'Заходи'!$M$120</definedName>
    <definedName name="_xlnm.Print_Titles" localSheetId="1">'Заходи'!$11:$11</definedName>
    <definedName name="_xlnm.Print_Area" localSheetId="1">'Заходи'!$A$1:$M$151</definedName>
    <definedName name="_xlnm.Print_Area" localSheetId="0">'Зведена'!$A$1:$I$22</definedName>
  </definedNames>
  <calcPr fullCalcOnLoad="1"/>
</workbook>
</file>

<file path=xl/sharedStrings.xml><?xml version="1.0" encoding="utf-8"?>
<sst xmlns="http://schemas.openxmlformats.org/spreadsheetml/2006/main" count="806" uniqueCount="405">
  <si>
    <t>ОДА, Комсомольська міська рада, КП "Компанія "Вода Донбасу"</t>
  </si>
  <si>
    <t>ОДА, Виконком міської ради</t>
  </si>
  <si>
    <t>ОДА,Голов УКБ, Виконком міської ради</t>
  </si>
  <si>
    <t>ОДА, Донецька обласна рада, ДУОНПС</t>
  </si>
  <si>
    <t>ОДА,  ДУОНПС</t>
  </si>
  <si>
    <t>№ з/п</t>
  </si>
  <si>
    <t>Назва заходу</t>
  </si>
  <si>
    <t>Всього</t>
  </si>
  <si>
    <t>Державний фонд ОНПС</t>
  </si>
  <si>
    <t>Обласний фонд ОНПС</t>
  </si>
  <si>
    <t>Фонд ОНПС міста чи району</t>
  </si>
  <si>
    <t xml:space="preserve">Кошти підприємства </t>
  </si>
  <si>
    <t>Інші джерела</t>
  </si>
  <si>
    <t>Реконструкція очисних споруд м. Слов`янська</t>
  </si>
  <si>
    <t>Зменшення скиду недостатньо очищених стічних вод на 2700 тис. куб. м</t>
  </si>
  <si>
    <t xml:space="preserve">Реконструкція каналізаційних очисних споруд м.Комсомольське </t>
  </si>
  <si>
    <t>Забезпечення нормативної очистки стічних вод в об`ємі 330 тис. куб. м</t>
  </si>
  <si>
    <t>Реконструкція очисних споруд каналізації ПМС-62 ст. Майорська</t>
  </si>
  <si>
    <t>Зменшення скиду недостатньо очищених стічних вод на 13,5 тис. куб. м</t>
  </si>
  <si>
    <t>Забезпечення нормативної очистки стічних вод в об`ємі  10750 тис. куб. м</t>
  </si>
  <si>
    <t>Розширення та реконструкція Пантелеймонівських очисних споруд</t>
  </si>
  <si>
    <t>Зменшення скиду недостатньо очищених стічних вод на 250 тис. куб. м</t>
  </si>
  <si>
    <t>Зменшення скиду недостатньо очищених стічних вод на 105 тис. куб. м</t>
  </si>
  <si>
    <t>Поліпшення процесів очистки стічних вод</t>
  </si>
  <si>
    <t>Очищення та знезараження зливових стоків, ліквідація наслідків та стабілізація зон зсувів</t>
  </si>
  <si>
    <t xml:space="preserve">Покращення освітлення стічних вод, припинення експлуатації "аварійних" карт в заплаві р. Булавін </t>
  </si>
  <si>
    <t>Реконструкція очисних споруд с. Македонівка ст. Асланове  Маріупольське БМЕУ-2</t>
  </si>
  <si>
    <t>Відповідність нормативним вимогам до скиду стічних вод</t>
  </si>
  <si>
    <t>Реконструкція очисних споруд біологічної очистки госппобутових стічних вод ВП "Миронівська ТЕС"</t>
  </si>
  <si>
    <t>Поліпшення ефективності роботи очисних споруд та очистки стічних вод</t>
  </si>
  <si>
    <t>Розробка проекту та будівництво комплексу очисних споруд та перевід випусків у пруд накопичувач «Гарячий Кальміус» «МК «ПрАТ «Донецьксталь - МЗ»</t>
  </si>
  <si>
    <t>Очищення стічних вод</t>
  </si>
  <si>
    <t>Розробка та впровадження проекту модернізації зливової каналізації  ПрАТ "Міллер Брендз Україна"</t>
  </si>
  <si>
    <t>Реконструкція станції біологічної очистки стоків КП "Маріупольське ВУВКГ"</t>
  </si>
  <si>
    <t>Припинення скидання госппобутових стічних вод у ставок, зменшення впливу госппобутових скидів на якість зворотних вод</t>
  </si>
  <si>
    <t>Зменшення скиду недостатньо очищених стічних вод на 4100 тис. куб. м</t>
  </si>
  <si>
    <t>Єнакієве</t>
  </si>
  <si>
    <t>Маріуполь</t>
  </si>
  <si>
    <t>Макіївка</t>
  </si>
  <si>
    <t>Виведення з експлуатації агломераційних машин та технологічного обладнання аглофабрики</t>
  </si>
  <si>
    <t>Авдіївка</t>
  </si>
  <si>
    <t>Донецьк</t>
  </si>
  <si>
    <t>ВАТ "Донецьккокс"</t>
  </si>
  <si>
    <t>Зугрес</t>
  </si>
  <si>
    <t>Здійснення консервації деградованих та малопродуктивних угідь</t>
  </si>
  <si>
    <t>Назва розділу</t>
  </si>
  <si>
    <t>Охорона водних ресурсів</t>
  </si>
  <si>
    <t xml:space="preserve">Охорона земель і ґрунтів </t>
  </si>
  <si>
    <t>Охорона лісів</t>
  </si>
  <si>
    <t>Припинення втрат біологічного та ландшафтного різноманіття і формування екологічної мережі</t>
  </si>
  <si>
    <t>Кількість заходів</t>
  </si>
  <si>
    <t xml:space="preserve">Всього </t>
  </si>
  <si>
    <t>Охорона атмосферного повітря</t>
  </si>
  <si>
    <t>Охорона геологічного середовища та надр</t>
  </si>
  <si>
    <t>Поводження з відходами та небезпечними хімічними речовинами</t>
  </si>
  <si>
    <t>у тому числі за рахунок коштів:</t>
  </si>
  <si>
    <t xml:space="preserve">Термін реалізації </t>
  </si>
  <si>
    <t>Замовник заходу, відповідальні виконавці</t>
  </si>
  <si>
    <t>Місто реалізації</t>
  </si>
  <si>
    <t>Очікуваний результат</t>
  </si>
  <si>
    <t>Проведення ремонтів пічних камер з використанням керамічного наплавлення для усунення прососів з камер в опалювальні простінки коксових батарей № 1,2,3,5,6,7,8,9</t>
  </si>
  <si>
    <t>ПАТ "АКХЗ"</t>
  </si>
  <si>
    <t>Зменшення викидів в атмосферне повітря на  661 т/рік</t>
  </si>
  <si>
    <t>Зменшення викидів в атмосферне повітря на  2424 т/рік</t>
  </si>
  <si>
    <t>Зменшення викидів в атмосферне повітря на  4144 т/рік</t>
  </si>
  <si>
    <t>Амвросіївка</t>
  </si>
  <si>
    <t>ПАТ "Хайденбергцемент Україна"</t>
  </si>
  <si>
    <t>2014</t>
  </si>
  <si>
    <t>Комплексна реконструкція вапняно-опалювальної ділянки</t>
  </si>
  <si>
    <t>"Донецьксталь"</t>
  </si>
  <si>
    <t>Зменшення викидів в атмосферне повітря на  257 т/рік</t>
  </si>
  <si>
    <t>Зменшення викидів в атмосферне повітря на  200 т/рік</t>
  </si>
  <si>
    <t>ПАТ "ЄМЗ"</t>
  </si>
  <si>
    <t>Зменшення викидів в атмосферне повітря на  68605 т/рік</t>
  </si>
  <si>
    <t>Виведення з експлуатації  ДП-1 та об'єктів інфраструктури</t>
  </si>
  <si>
    <t>Зменшення викидів в атмосферне повітря на 5527 т/рік</t>
  </si>
  <si>
    <t>Реконструкція конвектору №1</t>
  </si>
  <si>
    <t>Зменшення викидів в атмосферне повітря на 1543 т/рік</t>
  </si>
  <si>
    <t>Реконструкція конвектору №2</t>
  </si>
  <si>
    <t>Зменшення викидів в атмосферне повітря на 2832 т/рік</t>
  </si>
  <si>
    <t>Модернізація електрофільтрів енергоблоку №2 - заміна агрегатів живлення, систем керування</t>
  </si>
  <si>
    <t>2015</t>
  </si>
  <si>
    <t>СО "Зуївська ТЕС"</t>
  </si>
  <si>
    <t>Модернізація електрофільтрів енергоблоку №1 - заміна агрегатів живлення, систем керування</t>
  </si>
  <si>
    <t>Введення в дію групової сірко-азотоочисної установки</t>
  </si>
  <si>
    <t>2017</t>
  </si>
  <si>
    <t>Реконструкція електрофільтрів на блоках №3,4,5,6,7,8,9</t>
  </si>
  <si>
    <t>Курахове</t>
  </si>
  <si>
    <t>СО "Курахівська ТЕС"</t>
  </si>
  <si>
    <t>Будівництво сіркоазотоочистки</t>
  </si>
  <si>
    <t>ПрАТ "Макіївкокс"</t>
  </si>
  <si>
    <t>Капітальний ремонт пічних камер з використанням керамічного наплавлення для усунення прососів з камер в опалювальні простінки коксових батарей №1, 5, 6 для забезпечення концентрацій оксидів азоту, оксиду вуглецю 500мг/м3, речовин у вигляді суспендованих частинок недиференційованих за складом - 50 мг/м3</t>
  </si>
  <si>
    <t>ПАТ "ЯКХЗ"</t>
  </si>
  <si>
    <t>ВАТ "МК"Азовсталь"</t>
  </si>
  <si>
    <t>ПАТ "ММК ім. Ілліча"</t>
  </si>
  <si>
    <t>Реконструкція або заміна пилоочищувальних споруд вузлів перевантаження і змішування сировини за технологічним устаткуванням</t>
  </si>
  <si>
    <t xml:space="preserve">Впровадження системи газоочистки міжконусних просторів для ДП-1, ДП-2, ДП-3 </t>
  </si>
  <si>
    <t>Модернізація електрофільтрів з заміною обладнання блока №7</t>
  </si>
  <si>
    <t>Миколаївка</t>
  </si>
  <si>
    <t>СО "Слов'янська ТЕС"</t>
  </si>
  <si>
    <t>Оснащення блоку №7 азото-сіркоочисткою</t>
  </si>
  <si>
    <t>Світлодарськ</t>
  </si>
  <si>
    <t>Вуглегірська ТЕС ВАТ ДЕК "Центренерго"</t>
  </si>
  <si>
    <t>Старобешеве</t>
  </si>
  <si>
    <t>СО "Старобешівська ТЕС"</t>
  </si>
  <si>
    <t>Встановлення сіркоочистки  за енергоблоками №5,6,8,9,10,11,12,13</t>
  </si>
  <si>
    <t>Будівництво азотоочисної установки  за енергоблоками №5,6,8,9,10,11,12,13</t>
  </si>
  <si>
    <t>Мар'їнський район</t>
  </si>
  <si>
    <t>Старобешівський район</t>
  </si>
  <si>
    <t>Амвросіївський район</t>
  </si>
  <si>
    <t>Артемівський район</t>
  </si>
  <si>
    <t>Костянтинівський район</t>
  </si>
  <si>
    <t>Слов'янський район</t>
  </si>
  <si>
    <t>Тельманівський район</t>
  </si>
  <si>
    <t>Волноваський район</t>
  </si>
  <si>
    <t>Новоазовський район</t>
  </si>
  <si>
    <t>Шахтарський район</t>
  </si>
  <si>
    <t>Реконструкція міських очисних споруд каналізації, м. Костянтинівка</t>
  </si>
  <si>
    <t xml:space="preserve">Проектування та будівництво каналізаційних очисних споруд, м. Сіверськ </t>
  </si>
  <si>
    <t>Розробка проектно-кошторисної документації та будівництво очисних споруд блочного типу в с. Бахмутське</t>
  </si>
  <si>
    <t>Проектування та будівництво комбінованих споруджень закритого типу, м. Часів Яр</t>
  </si>
  <si>
    <t>Будівництво водоводу для використання очищених стічних вод у якості технічної води для підприємств міста</t>
  </si>
  <si>
    <t>Проектування та будівництво комбінованих споруджень закритого типу, сел. Новолуганське</t>
  </si>
  <si>
    <t>Проектування та реконструкція каналізаційних очисних споруд, м. Дружківка</t>
  </si>
  <si>
    <t>Проектування та реконструкція каналізаційних очисних споруд, м. Дзержинськ</t>
  </si>
  <si>
    <t xml:space="preserve">Проектування та будівництво каналізаційних очисних споруд, м. Красний Лиман </t>
  </si>
  <si>
    <t>Проектування та будівництво блочних очисних споруд сел. Водянське</t>
  </si>
  <si>
    <t>Будівництво блочних очисних споруд, сел. Донецьке</t>
  </si>
  <si>
    <t>Реконструкція каналізаційних очисних споруд м. Сніжне</t>
  </si>
  <si>
    <t>Реконструкція каналізаційних очисних споруд м. Шахтарськ</t>
  </si>
  <si>
    <t>Реконструкція каналізаційних очисних споруд м. Кіровськ</t>
  </si>
  <si>
    <t>Реконструкція каналізаційних очисних споруд м. Торез</t>
  </si>
  <si>
    <t>Реконструкція каналізаційних очисних споруд сел. Оленівка</t>
  </si>
  <si>
    <t>Будівництво блочних очисних споруд с. Верхня Андріївка</t>
  </si>
  <si>
    <t>Реконструкція каналізаційних  блочних очисних споруд с. Ольховатське-1</t>
  </si>
  <si>
    <t>Реконструкція каналізаційних блочних очисних споруд с. Ольховатське-2</t>
  </si>
  <si>
    <t>Реконструкція каналізаційних блочних очисних споруд сел. Контарне</t>
  </si>
  <si>
    <t>Реконструкція каналізаційних блочних очисних споруд сел. Московське</t>
  </si>
  <si>
    <t>Будівництво водовідводу по Мар'їній балці з очисними спорудами</t>
  </si>
  <si>
    <t>Проектування та реконструкція каналізаційних очисних споруд м. Новоазовськ</t>
  </si>
  <si>
    <t>Забезпечення нормативної очистки стічних вод в об`ємі  5 тис. куб. м/доб</t>
  </si>
  <si>
    <t>Зменшення скидів забруднюючих речовин у р. Казенний Торець на 300 т/рік</t>
  </si>
  <si>
    <t>Охорона земель і грунтів</t>
  </si>
  <si>
    <t xml:space="preserve">Заходи, пов'язані зі створенням захисних лісових насаджень на еродованих землях, зокрема: розробка проекту землеустрою щодо створення захисних лісових насаджень на еродованих землях державної власності  </t>
  </si>
  <si>
    <t>Впровадження заходів щодо консервації деградованих і малопродуктивних земель державної власності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</si>
  <si>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річки Сіверський Донець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</si>
  <si>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ріки Вовча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</si>
  <si>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ріки Самара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</si>
  <si>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ріки Сухі Яли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</si>
  <si>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ріки Мокрі Яли</t>
  </si>
  <si>
    <t xml:space="preserve">Впровадження заходів щодо консервації деградованих і малопродуктивних земель державної власності </t>
  </si>
  <si>
    <t>Здійснення  консервації деградованих та малопродуктивних угідь</t>
  </si>
  <si>
    <t>Розробка проектів землеустрою щодо консервації деградованих і малопродуктивних земель державної власності</t>
  </si>
  <si>
    <r>
      <t>Розробка проекту та будівництво локальних очисних споруд або нової мережі госппобутової каналізації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ПАТ «ЄМЗ»</t>
    </r>
  </si>
  <si>
    <t>Олександрівський район</t>
  </si>
  <si>
    <t xml:space="preserve"> Проведення заходів по підвищенню рівня лісистості</t>
  </si>
  <si>
    <t xml:space="preserve">Проведення спеціальних заходів щодо дослідження лісових екосистем РЛП Донецького кряжу, моніторинг їх стану та динаміки як основи для збереження, відновлення і сталого розвитку охоронних насаджень </t>
  </si>
  <si>
    <t>Проведення спеціальних заходів по розробленню та впровадженню головних принципів і засад сучасного, наближеного до природи степового лісівництва в охоронних насадженнях РЛП Донецького кряжу</t>
  </si>
  <si>
    <t xml:space="preserve">Наукові дослідження  та експериментально-прикладні роботи зі створення ділянки  для штучного розмноження рідкісної аборигенної флори байрачних лісів з метою її реакліматизації в природних умовах </t>
  </si>
  <si>
    <t>Наукові дослідження з охорони, раціонального використання, відновлення і розширення фонду еколого-захисних насаджень на лісових, техногенних і селітебних територіях Донеччини</t>
  </si>
  <si>
    <t>Донецька область</t>
  </si>
  <si>
    <t>Вивчення та геолого-інформаційне картування відкладів карбону для обґрунтування нетрадиційних газових ресурсів</t>
  </si>
  <si>
    <t>Визначення можливості утилізації відходів вуглевидобутку та вуглезбагачення для вилучення цінних компонентів</t>
  </si>
  <si>
    <t>Моніторинг геологічного середовища (кадастр мінеральних ресурсів Донецької області)</t>
  </si>
  <si>
    <t xml:space="preserve">Складання кадастру безгоспних та недіючих свердловин (артезіанських та іншого призначення) та їх ліквідаційний тампонаж </t>
  </si>
  <si>
    <t>Ведення кадастру підземних вод Донецької області територіального рівня</t>
  </si>
  <si>
    <t>Прогноз небезпечних процесів в Донецькій області та розробка рекомендацій щодо проведення заходів, направлених на їх запобігання</t>
  </si>
  <si>
    <t>ОДА, ДУОНПС</t>
  </si>
  <si>
    <t>Збільшення газових ресурсів регіону для поетапного освоєння</t>
  </si>
  <si>
    <t>Покращення екологічного стану довкілля, отримання додаткових мінеральних ресурсів (енергетичних, будівельних, тощо)</t>
  </si>
  <si>
    <t>Підготовка періодичної інформації щодо мінерально-сировинної бази області з урахуванням впливу на навколишнє середовище</t>
  </si>
  <si>
    <t>Покращення екологічного стану підземних вод в межах 18 районів, збереження мінеральних ресурсів (екологічно чистих підземних вод)</t>
  </si>
  <si>
    <t>2013-2020</t>
  </si>
  <si>
    <t>2013-2014</t>
  </si>
  <si>
    <t>2013-2016</t>
  </si>
  <si>
    <t>Створення цифрової моделі термального поля з виділенням першочергових перспективних об'єктів для створення геотермальних полігонів</t>
  </si>
  <si>
    <t>Представлення щорічної інформації про можливе забруднення та виснаження підземних вод області</t>
  </si>
  <si>
    <t>Щорічне узагальнення стану та прогноз розвитку екзогенних процесів</t>
  </si>
  <si>
    <t>Підготовка інформації по районам</t>
  </si>
  <si>
    <t>Припинення господарської діяльності на деградованих і малопродуктивних землях, використання яких є екологічно небезпечним на площі 78,3 га</t>
  </si>
  <si>
    <t>Припинення господарської діяльності на деградованих і малопродуктивних землях, використання яких є екологічно небезпечним. Розробка 3 проектів землеустрою на території 3-х сільських рад</t>
  </si>
  <si>
    <t>Облаштування водоохоронних зон протяжністю 43 км, захист водних об'єктів від забруднення та припинення деградаційних процесів грунтів</t>
  </si>
  <si>
    <t>Першотравневий район</t>
  </si>
  <si>
    <t>Облаштування водоохоронних зон протяжністю 63 км, захист водних об'єктів від забруднення та припинення деградаційних процесів грунтів</t>
  </si>
  <si>
    <t>2016-2017</t>
  </si>
  <si>
    <t>Облаштування водоохоронних зон протяжністю 26,8 км, захист водних об'єктів від забруднення та припинення деградаційних процесів грунтів</t>
  </si>
  <si>
    <t>Облаштування водоохоронних зон протяжністю 15,9 км, захист водних об'єктів від забруднення та припинення деградаційних процесів грунтів</t>
  </si>
  <si>
    <t>Облаштування водоохоронних зон протяжністю 15,5 км, захист водних об'єктів від забруднення та припинення деградаційних процесів грунтів</t>
  </si>
  <si>
    <t>Облаштування водоохоронних зон протяжністю 25,5 км, захист водних об'єктів від забруднення та припинення деградаційних процесів грунтів</t>
  </si>
  <si>
    <t>Припинення господарської діяльності на деградованих і малопродуктивних землях, використання яких є екологічно небезпечним. Реалізація 3 проектів спрямована на завершення деградації грунтів</t>
  </si>
  <si>
    <t>Реабілітація 101,8 га деградованих земель</t>
  </si>
  <si>
    <t>2013-2015</t>
  </si>
  <si>
    <t>Здійснення досліджень лісових екосистем на територіях регіональних ландшафтних парків Донецького кряжу, моніторинг їх стану та динаміки як основи для збереження, відновлення і сталого розвитку охоронних насаджень; накопичення  і систематизація бази даних щодо стану та динаміки функціонування екосистем  РЛП з метою попередження негативних тенденцій у їх розвитку. Зменшення витрат на підготовку і вдосконалення проектів організації РЛП на 30 %.</t>
  </si>
  <si>
    <t>2016-2020</t>
  </si>
  <si>
    <t>2014-2020</t>
  </si>
  <si>
    <t>Відновлення лісового фонду Донецької області</t>
  </si>
  <si>
    <t>Будівництво регіональних полігонів ТПВ Донецькій області. Будівництво нового полігону ТПВ в Орджонікідзевському районі, м. Маріуполь</t>
  </si>
  <si>
    <t>Утилізація відходів металургійного виробництва (відновлення дамби шламонакопичувача – реконструкція)"(ПАТ ЄМЗ)</t>
  </si>
  <si>
    <t>Вилучення залізовмісних шламів із шламонакопичувача(ПАТ ММК «Азовсталь»)</t>
  </si>
  <si>
    <t>Ліквідація накопичувача рідинних токсичних відходів (ПАТ «МК Азовсталь»  ("Макрохім"), с. Сартана )</t>
  </si>
  <si>
    <t>Передача на утилізацію відходів (ПАТ «Авдіївський  коксохімічний завод”)</t>
  </si>
  <si>
    <t>Нарощування дамби золовідвалу 9-й ярус в б. Калмицька (ДТЕК ЗУЇВСЬКАЯ ТЕС)</t>
  </si>
  <si>
    <t>Реалізація проекту відвантаження золошлаків на золовідвалі в б. Калмицька (ДТЕК ЗУЇВСЬКАЯ ТЕС)</t>
  </si>
  <si>
    <t>Впровадження cистем пневмозоловидалення на енергоблоці   № 8 (ДТЕК КУРАХІВСЬКАЯ ТЕС)</t>
  </si>
  <si>
    <t>Відвантаження золошлакової суміші (ДТЕК МИРОНІВСЬКА ТЕС)</t>
  </si>
  <si>
    <t>Придбання контейнерів для тимчасового, роздільного складування відходів (ДТЕК МИРОНІВСЬКА ТЕС)</t>
  </si>
  <si>
    <t>Екологічно безпечне складування ТПВ</t>
  </si>
  <si>
    <t>Зменшення об'єму накопичення відходів</t>
  </si>
  <si>
    <t>2013-2019</t>
  </si>
  <si>
    <t>Зниження забруднення довкілля</t>
  </si>
  <si>
    <t>Зменшення об'єму розміщення відходів</t>
  </si>
  <si>
    <t>Недопущення змішування відходів виробництва, споживання, тари і упаковки</t>
  </si>
  <si>
    <t>ПАТ ЄМЗ</t>
  </si>
  <si>
    <t>Створення нових та розширення існуючих територій та об’єктів природно-заповідного фонду</t>
  </si>
  <si>
    <t>Розроблення та впровадження регіональної програми та схеми розвитку екологічної мережі</t>
  </si>
  <si>
    <t>Заходи з озеленення міст і сіл, в тому числі, проведення інвентаризації зелених насаджень</t>
  </si>
  <si>
    <t>Видання науково-інформаційної літератури з питань збереження природно-заповідного фонду,охорони та використання тваринного, рослинного світу та формування екомережі</t>
  </si>
  <si>
    <t>Організація та здійснення робіт з екологічної освіти, підвищення кваліфікації та обміну досвідом працівників установ природно-заповідного фонду та інших зацікавлених сторін</t>
  </si>
  <si>
    <t xml:space="preserve">Збереження біологічного  та ландшафтного різноманіття </t>
  </si>
  <si>
    <t>Створення умов для збереження та раціонального використання  природних комплексів та об’єктів</t>
  </si>
  <si>
    <t xml:space="preserve">Збільшення площі зелених насаджень,  поліпшення екологічного стану населених пунктів </t>
  </si>
  <si>
    <t>Підвищення екологічної свідомості населення</t>
  </si>
  <si>
    <t>ПАТ ММК «Азовсталь»</t>
  </si>
  <si>
    <t>ПАТ «Авдіївський  коксохімічний завод”</t>
  </si>
  <si>
    <t>ДТЕК Зуївська ТЕС</t>
  </si>
  <si>
    <t>Маріїнський район</t>
  </si>
  <si>
    <t>ДТЕК Миронівська ТЕС</t>
  </si>
  <si>
    <t>Харцизьк</t>
  </si>
  <si>
    <t>Дебальцеве</t>
  </si>
  <si>
    <t>Виконком міської ради, ДП "Донецька залізниця"</t>
  </si>
  <si>
    <t>ВП "Миронівська ТЕС"</t>
  </si>
  <si>
    <t>«МК «ПрАТ «Донецьксталь - МЗ»</t>
  </si>
  <si>
    <t>ПрАТ "Єнакіївський коксохімпром"</t>
  </si>
  <si>
    <t xml:space="preserve"> ПрАТ "Міллер Брендз Україна"</t>
  </si>
  <si>
    <t>Виконком  міської ради, КП "Компанія "Вода Донбасу"</t>
  </si>
  <si>
    <t>ПАТ «ЄМЗ»</t>
  </si>
  <si>
    <t>Красний Лиман</t>
  </si>
  <si>
    <t>Добропільський район</t>
  </si>
  <si>
    <t>Облаштування водоохоронних зон протяжністю 96 км, захист водних об'єктів від забруднення та припинення деградаційних процесів грунтів</t>
  </si>
  <si>
    <t>Донецької області на 2013-2020 роки</t>
  </si>
  <si>
    <t>Додаток №1</t>
  </si>
  <si>
    <t>до Плану дій</t>
  </si>
  <si>
    <t>Додаток №2</t>
  </si>
  <si>
    <t>до Пдану дій</t>
  </si>
  <si>
    <t>Припинення господарської діяльності на деградованих і малопродуктивних землях, використання яких є екологічно небезпечним на площі 12,48 га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</si>
  <si>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Азовського моря на території смт Ялта, с.Юріївка, с.Мелекіне, с.Білосарайська Коса, с.Бурякова Балка, с.Поркивське, с.Іллічівське, с.Рибацьке, с.Червоне</t>
  </si>
  <si>
    <t>Захист водних об'єктів від забруднення</t>
  </si>
  <si>
    <t>Реалізація Програми розвитку земельних відносин і охорони земель у Донецькій області на 2011-2015 роки</t>
  </si>
  <si>
    <t>2011-2020</t>
  </si>
  <si>
    <t>Заходи з проведення земельної реформи, збереження, відтворення та забезпечення раціонального використання земельних ресурсів у Донецькій області</t>
  </si>
  <si>
    <t>Реконструкція існуючого звалища і будівництво регіонального полігону твердих побутових відходів м. Дебальцеве</t>
  </si>
  <si>
    <t>2014-2016</t>
  </si>
  <si>
    <t>Безпечне складування відходів</t>
  </si>
  <si>
    <t>ДП "ММТП"</t>
  </si>
  <si>
    <t xml:space="preserve">Забезпечення нормативної очистки стічних вод </t>
  </si>
  <si>
    <t>Торез</t>
  </si>
  <si>
    <t>Кіровськ</t>
  </si>
  <si>
    <t>Шахтарськ</t>
  </si>
  <si>
    <t>Сніжне</t>
  </si>
  <si>
    <t>Дзержинськ</t>
  </si>
  <si>
    <t>Дружківка</t>
  </si>
  <si>
    <t>Горлівка</t>
  </si>
  <si>
    <t>Костянтинівка</t>
  </si>
  <si>
    <t>Краматорськ</t>
  </si>
  <si>
    <t>Припинення господарської діяльності на деградованих і малопродуктивних землях, використання яких є екологічно небезпечним на площі 29 га</t>
  </si>
  <si>
    <t>Припинення господарської діяльності на деградованих і малопродуктивних землях, використання яких є екологічно небезпечним на площі 101,8 га</t>
  </si>
  <si>
    <t>Гірничодобувні підприємства Донецької області</t>
  </si>
  <si>
    <t>Рекультивація порушених земель на основних гірничодобувних підприємствах (9 підприємств) Донецької області</t>
  </si>
  <si>
    <t>2013-2017</t>
  </si>
  <si>
    <t>Збереження лісового фонду - 38,5тис. га із збільшенням площ полезахисних лісонасаджень</t>
  </si>
  <si>
    <t>Проведення інвентаризації полезахисних лісових насаджень на території сільських рад Донецької області з подальшою передачею їх державним лісогосподарським підприємствам</t>
  </si>
  <si>
    <t>Поновлення лісів на площі 550 га</t>
  </si>
  <si>
    <t>Виконком міської ради, ДТЕК Курахівська ТЕС</t>
  </si>
  <si>
    <t>Потреби на реалізацію, тис. грн.</t>
  </si>
  <si>
    <t xml:space="preserve">Заходи щодо забезпечення завдань </t>
  </si>
  <si>
    <t>Плану дій з охорони навколишнього природного середовища</t>
  </si>
  <si>
    <t>Зведені показники заходів щодо забезпечення завдань Плану дій з охорони навколишнього природного середовища   Донецької області на 2013-2020 роки</t>
  </si>
  <si>
    <t>Встановлення системи допалювання оксидів вуглецю та суспендованих твердих частинок на свічах скидання надлишкового теплоносія УСГК-1,2,3,4</t>
  </si>
  <si>
    <t>Встановлення ГОУ з забезпеченням концентрації речовин у вигляді суспендованих твердих частинок на виході 50 мг/м3 за: трубою АУ валкових грохотів;  приміщенням грохотів; перевантажувальною станцією конвеєра 1К-ІІІа, 1К-ІІІб, 1К-ІІІ; приміщенням грохотів коксосортування №4</t>
  </si>
  <si>
    <t>Зменшення викидів в атмосферне повітря на 600 т/рік</t>
  </si>
  <si>
    <t>Зменшення викидів в атмосферне повітря на 821 т/рік</t>
  </si>
  <si>
    <t>ПАТ "Хайденберг цемент Україна"</t>
  </si>
  <si>
    <t>Технічне переоснащення вузлів систем пилоочистки, що забезпечить концентрацію речовин у вигляді суспендований твердих частинок недиференційованих за складом не більше 50 мг/м3 після ГОУ  холодильників обертових печей №№ 6,7,8; цементних млинів №№ 5,6; сушильного барабану</t>
  </si>
  <si>
    <t>Впровадження моноетаноламінового методу очищення коксового газу від сірководню до 0,5 г/м3</t>
  </si>
  <si>
    <t>Зменшення викидів в атмосферне повітря на 669 т/рік</t>
  </si>
  <si>
    <t>Заміна конвекторів №№1,2 на електросталеплавильні печі</t>
  </si>
  <si>
    <t>Зменшення викидів в атмосферне повітря на 2400 т/рік</t>
  </si>
  <si>
    <t>Зменшення викидів в атмосферне повітря на 1400 т/рік</t>
  </si>
  <si>
    <t>Зменшення викидів в атмосферне повітря на 87200 т/рік</t>
  </si>
  <si>
    <t>Зменшення викидів в атмосферне повітря на 67085 т/рік</t>
  </si>
  <si>
    <t>Зменшення викидів в атмосферне повітря на 60971 т/рік</t>
  </si>
  <si>
    <t>Зменшення викидів в атмосферне повітря на 301 т/рік</t>
  </si>
  <si>
    <t>Проведення капітальних ремонтів пічних камер з використанням керамічного наплавлення для усунення прососів з камер в опалювальні простінки коксових батарей №1,2,4 для забезпечення концентрацій оксидів азоту, оксиду вуглецю 500 мг/м3, речовин у вигляді суспендованих твердих частинок недиференційованих за складом - 50 мг/м3</t>
  </si>
  <si>
    <t>Зменшення викидів в атмосферне повітря на 200 т/рік</t>
  </si>
  <si>
    <t>Зменшення викидів в атмосферне повітря на 8724 т/рік</t>
  </si>
  <si>
    <t xml:space="preserve">Вивід з експлуатації коксових батарей  КБ-5, КБ-6, КБ-7, устаткування коксосортування КБ-5, КБ-6, КБ-7               </t>
  </si>
  <si>
    <t>Вивід з експлуатації аглофабрики</t>
  </si>
  <si>
    <t>Зменшення викидів в атмосферне повітря на 32883 т/рік</t>
  </si>
  <si>
    <t>Зменшення викидів в атмосферне повітря на 213752 т/рік</t>
  </si>
  <si>
    <t>Впровадження системи допалу для технологічних агрегатів:                                 Зони спікання агломашин №№1-6; 7-12; Зони охолодження агломашин №№1-6; 7-12; Випалювальної машини</t>
  </si>
  <si>
    <t>Зменшення викидів в атмосферне повітря на 20420 т/рік</t>
  </si>
  <si>
    <t>Вивід з експлуатації:Мартенівських печей №3, №4, №5, №6</t>
  </si>
  <si>
    <t>Зменшення викидів в атмосферне повітря на 534631 т/рік</t>
  </si>
  <si>
    <t>Зменшення викидів в атмосферне повітря на 6900 т/рік</t>
  </si>
  <si>
    <t>Зменшення викидів в атмосферне повітря на 9270 т/рік</t>
  </si>
  <si>
    <t>Зменшення викидів в атмосферне повітря на 7519 т/рік</t>
  </si>
  <si>
    <t>На енергоблоках №1,2,3,4 впровадити установки німецької фірми "Babcock&amp;Wilcox Company". Реконструкція електрофільтрів з підвищенням ККД очистки газів не менш ніж 99,8%</t>
  </si>
  <si>
    <t>Зменшення викидів в атмосферне повітря на 80052 т/рік</t>
  </si>
  <si>
    <t>Зменшення викидів в атмосферне повітря на 63540 т/рік</t>
  </si>
  <si>
    <t>Зменшення викидів в атмосферне повітря на 66410 т/рік</t>
  </si>
  <si>
    <t>Зменшення викидів в атмосферне повітря на 32000 т/рік</t>
  </si>
  <si>
    <t>Реконструкція пиловловлюючого обладнання  за енергоблоками №5,6,8,9,10,11,12,13</t>
  </si>
  <si>
    <t>Забезпечення нормативної очистки стічних вод в об`ємі  5 тис. куб. м/доб.</t>
  </si>
  <si>
    <t>Забезпечення нормативної очистки стічних вод в об`ємі 5 тис. куб. м/доб.</t>
  </si>
  <si>
    <t>Великоновосілківський район</t>
  </si>
  <si>
    <t>Забезпечення нормативної очистки стічних вод в об`ємі 300 куб. м/доб.</t>
  </si>
  <si>
    <t>Забезпечення нормативної очистки стічних вод в об`ємі  10 тис. куб. м/доб.</t>
  </si>
  <si>
    <t>Реконструкція об’єднаних очисних споруд (ООС) м. Димитров (у т.ч. корегування проекту)</t>
  </si>
  <si>
    <t>Димитров</t>
  </si>
  <si>
    <t>Припинення скидання стічних вод на 1280 тис. куб. м</t>
  </si>
  <si>
    <t>Організація відведення поверхневого стоку з території підприємства згідно нормативним вимогам водного законодавства</t>
  </si>
  <si>
    <t>Реконструкція шламонакопичувача, введення його в експлуатацію і припинення експлуатації «аварійних» карт в заплаві р. Булавін ПАТ «ЄМЗ»</t>
  </si>
  <si>
    <t>Корегування проекту та будівництво БХО стічних вод  ПрАТ "Єнакіївський коксохімпром"</t>
  </si>
  <si>
    <t>Забезпечення нормативної очистки стічних вод в об`ємі  100 куб. м/доб.</t>
  </si>
  <si>
    <t>Зменшення скиду недостатньо очищених стічних вод на 8 тис. куб. м/доб.</t>
  </si>
  <si>
    <t>Забезпечення нормативної очистки стічних вод в об`ємі  6,0 тис.куб. м/доб.</t>
  </si>
  <si>
    <t>Забезпечення нормативної очистки стічних вод в об`ємі  50 куб. м/доб.</t>
  </si>
  <si>
    <t>Реконструкція очисних споруд м. Макіївка</t>
  </si>
  <si>
    <t>Будівництво водовідводу від пр. Нахімова по Кленовій балці в Приморському районі м. Маріуполь</t>
  </si>
  <si>
    <t>Стабілізація технологічних процесів очистки стічних вод, поліпшення очистки стічних вод в об''ємі 250 тис. куб.м/доб.</t>
  </si>
  <si>
    <t>Забезпечення нормативної очистки стічних вод в об`ємі  2,0 тис. куб. м/доб.</t>
  </si>
  <si>
    <t>Запобігання забрудненню узбережжя Азовського моря каналізаційними стоками з площі 17 га та будівництво 2,5 км каналізаційних мереж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</si>
  <si>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зокрема: - розробка проекту землеустрою щодо встановлення прибережної захисної смуги уздовж Азовського моря на території с.Виноградне, с.Приморське, с.Сопине, с.Широкине, с.Бердянське, с.Безіменне, м.Новоазовськ, с.Самсонове, смт Седове, с-ще Обрив, с.Холодне</t>
  </si>
  <si>
    <t>Селидове</t>
  </si>
  <si>
    <t>Забезпечення нормативної очистки стічних вод в об`ємі  5,0 тис.куб. м/доб.</t>
  </si>
  <si>
    <t>Забезпечення нормативної очистки стічних вод в об`ємі  4,0 тис.куб. м/доб.</t>
  </si>
  <si>
    <t>Реконструкція каналізаційних очисних споруд смт Старобешеве</t>
  </si>
  <si>
    <t>Забезпечення нормативної очистки стічних вод в об`ємі 400 куб. м/доб.</t>
  </si>
  <si>
    <t>Реконструкція каналізаційних очисних споруд смт Тельманове</t>
  </si>
  <si>
    <t>Створення геотермальної моделі надр області і розробка на її основі рекомендацій з технології вилучення додаткових енергетичних ресурсів</t>
  </si>
  <si>
    <t>Обстеження ставків-відстійників та гідротехнічних споруд, оцінка стану водовідливу та скиду шахтних вод</t>
  </si>
  <si>
    <t>Розроблення технічної документації  землеустрою щодо визначення прибережних захисних смуг навколо середніх і малих рік та водойм по сільських, селищних радах на території Добропільського, Красноармійського, Олександрівського та Слов'янського районів Донецької області</t>
  </si>
  <si>
    <t>Відновлення відпрацьованих земель на площі 1406,11 га на території Донецької області</t>
  </si>
  <si>
    <t>Захист земель від ерозії на площі 120,84 га</t>
  </si>
  <si>
    <t>Захист земель від ерозії на площі 234,34 га</t>
  </si>
  <si>
    <t>Збільшення площі лісів на 8943,4 га</t>
  </si>
  <si>
    <t>Розмноження і повернення рідкісних і зникаючих видів аборигенної флори байрачних лісів на втрачені осередки місцезростання на території ПЗФ Донецької області</t>
  </si>
  <si>
    <t>Забезпечення технічної можливості відвантаження золошлаків</t>
  </si>
  <si>
    <t>Нарощування золовідвалу б. Суха. Секція № 2. Другий ярус (ДТЕК КУРАХІВСЬКАЯ ТЕС)</t>
  </si>
  <si>
    <t>Екологічно безпечне розміщення відходів. Забезпечення санкціонованого складування золошлаків до 2016 р. проектної ємністю 2,3 млн.  куб. м</t>
  </si>
  <si>
    <t>Переробка шлаків мартенівського і конверторного виробництва (ПАТ ММК ім. Ілліча)</t>
  </si>
  <si>
    <t>ПАТ ММК ім. Ілліча</t>
  </si>
  <si>
    <t>Вилучення в сталеплавильних шлаках на установках "АМКОМ" фракцій, що містять метали  (ПАТ ММК ім. Ілліча)</t>
  </si>
  <si>
    <t>Переробка шлакових відвалів на обладнанні та по технології фірми АМСОМ (ПАТ ММК «Азовсталь»)</t>
  </si>
  <si>
    <t>Екологічно безпечне розміщення відходів. Забезпечення санкціонованого складування золошлаків до 2017 р. проектної ємністю 2,34 млн.  куб. м</t>
  </si>
  <si>
    <t>Збереження та відтворення місць існування та розповсюдження рідкісних та типових видів рослин і тварин, інших природних об’єктів та утворень</t>
  </si>
  <si>
    <t>Реалізація заходів Програми розвитку регіональних ландшафтних парків Донецької області на період до 2015 року та прогноз до 2020 року, затвердженої рішенням обласної ради від 24.12.2012 №6/17-425</t>
  </si>
  <si>
    <t xml:space="preserve">Реконструкція очисних споруд №2 смт Новоамвросіївка </t>
  </si>
  <si>
    <t>Технічне переоснащення ГОУ по забезпеченню концентрації речовин у вигляді суспендованих твердих частинок недиференційованих за складом до 50 мг/м3 після ГОУ обертових печей №№3-6</t>
  </si>
  <si>
    <t>Забезпечення нормативної очистки стічних вод в об`ємі  200 куб. м/доб.</t>
  </si>
  <si>
    <t>Реконструкція об'єднаних очисних споруд м. Селидове</t>
  </si>
  <si>
    <t>Підвищення фахового рівня працівників установ ПЗФ, органів місцевого самоврядування та виконавчої влади</t>
  </si>
  <si>
    <t>РДА, КП "Компанія "Вода Донбасу"</t>
  </si>
  <si>
    <t>2014-2015</t>
  </si>
  <si>
    <t>2019-2020</t>
  </si>
  <si>
    <t>2015-2016</t>
  </si>
  <si>
    <t>2016-2018</t>
  </si>
  <si>
    <t>Виконком міської ради, КВП "Краматорський водоканал"</t>
  </si>
  <si>
    <t>Реконструкція очисних споруд м. Артемівська з заміною насосного обладнання</t>
  </si>
  <si>
    <t>Слов`янськ</t>
  </si>
  <si>
    <t>2014-2017</t>
  </si>
  <si>
    <t xml:space="preserve">Будівництво блоку очисних споруд зливових вод </t>
  </si>
  <si>
    <t>2017-2019</t>
  </si>
  <si>
    <t>2018-2020</t>
  </si>
  <si>
    <t>Виконком міської ради, ПАТ ММК ім. Ілліча</t>
  </si>
  <si>
    <t>Реконструкція очищувальних споруд на промисловому випуску №1 до річки Кальчик</t>
  </si>
  <si>
    <t>Зменшення забруднення Азовського моря</t>
  </si>
  <si>
    <t>Виконком міської ради, КП "Маріупольське ВУВКГ"</t>
  </si>
  <si>
    <t>ОДА, Донецька обласна рада, ДУОНПС, Виконкоми місцевих рад, РДА Донецької області</t>
  </si>
  <si>
    <t>ОДА, Виконком міської ради, КП "Компанія "Вода Донбасу"</t>
  </si>
  <si>
    <t>ОДА, РДА, КП "Компанія "Вода Донбасу"</t>
  </si>
  <si>
    <t>ОДА, Головне управління Держземагенства у Донецькій області</t>
  </si>
  <si>
    <t>ОДА, Виконком  міської ради, КП "Компанія "Вода Донбасу"</t>
  </si>
  <si>
    <t>ОДА, Виконком міської ради, Голов УКБ, КП "Компанія "Вода Донбасу"</t>
  </si>
  <si>
    <t xml:space="preserve">ОДА, Виконком міської ради, КП "Компанія "Вода Донбасу" </t>
  </si>
  <si>
    <t>ОДА, Виконком міської ради, Голов УКБ</t>
  </si>
  <si>
    <t>ОДА, Виконком міської ради, КП "Міськ УКБ"</t>
  </si>
  <si>
    <t xml:space="preserve">ОДА, Виконком міської ради, Голов УКБ </t>
  </si>
  <si>
    <t>ОДА, ДУОНПС, Асоціація землевпорядних організацій Донецької області</t>
  </si>
  <si>
    <t>ОДА, Виконкоми місцевих рад, РДА, Донецьке ОУЛМГ, ДУОНПС</t>
  </si>
  <si>
    <t>ОДА, ДУОНПС, ДП"МЛНДС"</t>
  </si>
  <si>
    <t>ОДА, ДТЕК Курахівська ТЕС</t>
  </si>
  <si>
    <t>Виконком міської ради, Маріупольське БМЕУ-2</t>
  </si>
  <si>
    <t>ОДА, ДУОНПС, Ш/у "Покровське ЗАТ" "Донецксталь"</t>
  </si>
  <si>
    <t>РДА, Виконком  селищної ради, КП "Компанія "Вода Донбасу"</t>
  </si>
  <si>
    <t>ОДА, РДА, Виконком  селищної ради, КП "Компанія "Вода Донбасу"</t>
  </si>
  <si>
    <t>ОДА, Виконком міської ради,  Голов УКБ</t>
  </si>
  <si>
    <t>ОДА, Виконкоми місцевих рад, Головне управління Держземагенства у Донецькій області</t>
  </si>
  <si>
    <t>РДА, Голов УКБ ОДА, КП "Компанія "Вода Донбасу"</t>
  </si>
  <si>
    <t>Будівництво очисних споруд блочного типу с. Ясне, Волноваського району</t>
  </si>
  <si>
    <t>Будівництво очисних споруд блочного типу смт Олександрівка, Олександрівського району</t>
  </si>
  <si>
    <t>Будівництво очисних споруд блочного типу смт Новодонецьке, Добропільського району</t>
  </si>
  <si>
    <t>Будівництво блочних очисних споруд в с. Клебан Бик, Костянтинівського району</t>
  </si>
  <si>
    <t>Будівництво очисних споруд блочного типу м. Гірник, м. Селидове</t>
  </si>
  <si>
    <t>Будівництво очисних споруд блочного типу м. Українськ, м. Селидове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</si>
</sst>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28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75" zoomScalePageLayoutView="0" workbookViewId="0" topLeftCell="A13">
      <selection activeCell="E2" sqref="E2"/>
    </sheetView>
  </sheetViews>
  <sheetFormatPr defaultColWidth="9.140625" defaultRowHeight="12.75"/>
  <cols>
    <col min="1" max="1" width="7.28125" style="0" customWidth="1"/>
    <col min="2" max="2" width="38.28125" style="0" customWidth="1"/>
    <col min="3" max="3" width="15.140625" style="0" customWidth="1"/>
    <col min="4" max="4" width="23.7109375" style="0" customWidth="1"/>
    <col min="5" max="5" width="26.00390625" style="0" customWidth="1"/>
    <col min="6" max="6" width="27.28125" style="0" customWidth="1"/>
    <col min="7" max="7" width="26.421875" style="0" customWidth="1"/>
    <col min="8" max="8" width="25.140625" style="0" customWidth="1"/>
    <col min="9" max="9" width="31.7109375" style="0" customWidth="1"/>
  </cols>
  <sheetData>
    <row r="1" spans="6:9" ht="18.75">
      <c r="F1" s="15"/>
      <c r="G1" s="18"/>
      <c r="H1" s="19" t="s">
        <v>242</v>
      </c>
      <c r="I1" s="15"/>
    </row>
    <row r="2" spans="6:9" ht="18.75">
      <c r="F2" s="14"/>
      <c r="G2" s="18"/>
      <c r="H2" s="19" t="s">
        <v>243</v>
      </c>
      <c r="I2" s="14"/>
    </row>
    <row r="3" spans="6:9" ht="12.75">
      <c r="F3" s="15"/>
      <c r="G3" s="15"/>
      <c r="H3" s="15"/>
      <c r="I3" s="15"/>
    </row>
    <row r="4" spans="1:9" ht="12.75">
      <c r="A4" s="16"/>
      <c r="B4" s="25" t="s">
        <v>276</v>
      </c>
      <c r="C4" s="25"/>
      <c r="D4" s="25"/>
      <c r="E4" s="25"/>
      <c r="F4" s="25"/>
      <c r="G4" s="25"/>
      <c r="H4" s="25"/>
      <c r="I4" s="17"/>
    </row>
    <row r="5" spans="1:9" ht="28.5" customHeight="1">
      <c r="A5" s="17"/>
      <c r="B5" s="25"/>
      <c r="C5" s="25"/>
      <c r="D5" s="25"/>
      <c r="E5" s="25"/>
      <c r="F5" s="25"/>
      <c r="G5" s="25"/>
      <c r="H5" s="25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9" ht="12.75">
      <c r="A7" s="17"/>
      <c r="B7" s="17"/>
      <c r="C7" s="17"/>
      <c r="D7" s="17"/>
      <c r="E7" s="17"/>
      <c r="F7" s="17"/>
      <c r="G7" s="17"/>
      <c r="H7" s="17"/>
      <c r="I7" s="17"/>
    </row>
    <row r="8" spans="1:9" ht="15.75" customHeight="1">
      <c r="A8" s="28" t="s">
        <v>5</v>
      </c>
      <c r="B8" s="28" t="s">
        <v>45</v>
      </c>
      <c r="C8" s="28" t="s">
        <v>50</v>
      </c>
      <c r="D8" s="28" t="s">
        <v>273</v>
      </c>
      <c r="E8" s="28"/>
      <c r="F8" s="28"/>
      <c r="G8" s="28"/>
      <c r="H8" s="28"/>
      <c r="I8" s="28"/>
    </row>
    <row r="9" spans="1:9" ht="18.75">
      <c r="A9" s="28"/>
      <c r="B9" s="29"/>
      <c r="C9" s="28"/>
      <c r="D9" s="28" t="s">
        <v>7</v>
      </c>
      <c r="E9" s="28" t="s">
        <v>55</v>
      </c>
      <c r="F9" s="28"/>
      <c r="G9" s="28"/>
      <c r="H9" s="28"/>
      <c r="I9" s="28"/>
    </row>
    <row r="10" spans="1:9" ht="37.5">
      <c r="A10" s="28"/>
      <c r="B10" s="29"/>
      <c r="C10" s="28"/>
      <c r="D10" s="28"/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</row>
    <row r="12" spans="1:9" ht="75.75" customHeight="1">
      <c r="A12" s="6">
        <v>1</v>
      </c>
      <c r="B12" s="2" t="s">
        <v>52</v>
      </c>
      <c r="C12" s="6">
        <v>31</v>
      </c>
      <c r="D12" s="3">
        <f aca="true" t="shared" si="0" ref="D12:D18">SUM(E12:I12)</f>
        <v>30089167</v>
      </c>
      <c r="E12" s="3">
        <v>0</v>
      </c>
      <c r="F12" s="3">
        <v>0</v>
      </c>
      <c r="G12" s="3">
        <v>0</v>
      </c>
      <c r="H12" s="3">
        <v>30089167</v>
      </c>
      <c r="I12" s="3">
        <v>0</v>
      </c>
    </row>
    <row r="13" spans="1:9" ht="75.75" customHeight="1">
      <c r="A13" s="6">
        <v>2</v>
      </c>
      <c r="B13" s="3" t="s">
        <v>46</v>
      </c>
      <c r="C13" s="6">
        <v>60</v>
      </c>
      <c r="D13" s="3">
        <v>525049.57</v>
      </c>
      <c r="E13" s="3">
        <v>99974.7</v>
      </c>
      <c r="F13" s="3">
        <v>221234.5</v>
      </c>
      <c r="G13" s="3">
        <v>51221</v>
      </c>
      <c r="H13" s="3">
        <v>152619.37</v>
      </c>
      <c r="I13" s="3">
        <v>0</v>
      </c>
    </row>
    <row r="14" spans="1:9" ht="75.75" customHeight="1">
      <c r="A14" s="6">
        <v>3</v>
      </c>
      <c r="B14" s="6" t="s">
        <v>47</v>
      </c>
      <c r="C14" s="6">
        <v>13</v>
      </c>
      <c r="D14" s="7">
        <v>359751.1</v>
      </c>
      <c r="E14" s="7">
        <v>0</v>
      </c>
      <c r="F14" s="7">
        <v>303506.7</v>
      </c>
      <c r="G14" s="7">
        <v>0</v>
      </c>
      <c r="H14" s="7">
        <v>56244.4</v>
      </c>
      <c r="I14" s="7">
        <v>0</v>
      </c>
    </row>
    <row r="15" spans="1:9" ht="75.75" customHeight="1">
      <c r="A15" s="6">
        <v>4</v>
      </c>
      <c r="B15" s="6" t="s">
        <v>48</v>
      </c>
      <c r="C15" s="6">
        <v>6</v>
      </c>
      <c r="D15" s="7">
        <v>277910</v>
      </c>
      <c r="E15" s="7">
        <v>0</v>
      </c>
      <c r="F15" s="7">
        <v>78460</v>
      </c>
      <c r="G15" s="7">
        <v>1000</v>
      </c>
      <c r="H15" s="7">
        <v>42000</v>
      </c>
      <c r="I15" s="7">
        <v>106450</v>
      </c>
    </row>
    <row r="16" spans="1:9" ht="75.75" customHeight="1">
      <c r="A16" s="6">
        <v>5</v>
      </c>
      <c r="B16" s="6" t="s">
        <v>53</v>
      </c>
      <c r="C16" s="6">
        <v>8</v>
      </c>
      <c r="D16" s="7">
        <f t="shared" si="0"/>
        <v>13150</v>
      </c>
      <c r="E16" s="7">
        <v>1000</v>
      </c>
      <c r="F16" s="7">
        <v>7150</v>
      </c>
      <c r="G16" s="7">
        <v>0</v>
      </c>
      <c r="H16" s="7">
        <v>5000</v>
      </c>
      <c r="I16" s="7">
        <v>0</v>
      </c>
    </row>
    <row r="17" spans="1:9" ht="75.75" customHeight="1">
      <c r="A17" s="6">
        <v>6</v>
      </c>
      <c r="B17" s="6" t="s">
        <v>54</v>
      </c>
      <c r="C17" s="6">
        <v>15</v>
      </c>
      <c r="D17" s="7">
        <f t="shared" si="0"/>
        <v>1050241.6099999999</v>
      </c>
      <c r="E17" s="7">
        <v>0</v>
      </c>
      <c r="F17" s="7">
        <v>15500</v>
      </c>
      <c r="G17" s="7">
        <v>4000</v>
      </c>
      <c r="H17" s="7">
        <v>1030741.61</v>
      </c>
      <c r="I17" s="7">
        <v>0</v>
      </c>
    </row>
    <row r="18" spans="1:9" ht="75.75" customHeight="1">
      <c r="A18" s="6">
        <v>7</v>
      </c>
      <c r="B18" s="6" t="s">
        <v>49</v>
      </c>
      <c r="C18" s="6">
        <v>6</v>
      </c>
      <c r="D18" s="7">
        <f t="shared" si="0"/>
        <v>548699</v>
      </c>
      <c r="E18" s="7">
        <v>1200</v>
      </c>
      <c r="F18" s="7">
        <v>134505</v>
      </c>
      <c r="G18" s="7">
        <v>409300</v>
      </c>
      <c r="H18" s="7">
        <v>3694</v>
      </c>
      <c r="I18" s="7">
        <v>0</v>
      </c>
    </row>
    <row r="19" spans="1:9" ht="18.75">
      <c r="A19" s="26" t="s">
        <v>51</v>
      </c>
      <c r="B19" s="27"/>
      <c r="C19" s="8">
        <f aca="true" t="shared" si="1" ref="C19:I19">SUM(C12:C18)</f>
        <v>139</v>
      </c>
      <c r="D19" s="9">
        <f t="shared" si="1"/>
        <v>32863968.28</v>
      </c>
      <c r="E19" s="9">
        <f t="shared" si="1"/>
        <v>102174.7</v>
      </c>
      <c r="F19" s="9">
        <f t="shared" si="1"/>
        <v>760356.2</v>
      </c>
      <c r="G19" s="9">
        <f t="shared" si="1"/>
        <v>465521</v>
      </c>
      <c r="H19" s="9">
        <f t="shared" si="1"/>
        <v>31379466.38</v>
      </c>
      <c r="I19" s="9">
        <f t="shared" si="1"/>
        <v>106450</v>
      </c>
    </row>
  </sheetData>
  <sheetProtection/>
  <mergeCells count="8">
    <mergeCell ref="B4:H5"/>
    <mergeCell ref="A19:B19"/>
    <mergeCell ref="D8:I8"/>
    <mergeCell ref="D9:D10"/>
    <mergeCell ref="E9:I9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view="pageLayout" zoomScale="40" zoomScaleNormal="75" zoomScaleSheetLayoutView="75" zoomScalePageLayoutView="40" workbookViewId="0" topLeftCell="G8">
      <pane ySplit="5" topLeftCell="BM13" activePane="bottomLeft" state="frozen"/>
      <selection pane="topLeft" activeCell="A8" sqref="A8"/>
      <selection pane="bottomLeft" activeCell="B13" sqref="B13"/>
    </sheetView>
  </sheetViews>
  <sheetFormatPr defaultColWidth="9.140625" defaultRowHeight="12.75"/>
  <cols>
    <col min="1" max="1" width="5.00390625" style="13" customWidth="1"/>
    <col min="2" max="2" width="22.57421875" style="13" customWidth="1"/>
    <col min="3" max="3" width="21.421875" style="13" customWidth="1"/>
    <col min="4" max="4" width="19.140625" style="13" customWidth="1"/>
    <col min="5" max="5" width="38.8515625" style="13" customWidth="1"/>
    <col min="6" max="6" width="14.140625" style="13" customWidth="1"/>
    <col min="7" max="7" width="19.140625" style="13" customWidth="1"/>
    <col min="8" max="8" width="16.28125" style="13" customWidth="1"/>
    <col min="9" max="9" width="16.421875" style="13" customWidth="1"/>
    <col min="10" max="10" width="16.7109375" style="13" customWidth="1"/>
    <col min="11" max="11" width="19.421875" style="13" customWidth="1"/>
    <col min="12" max="12" width="16.140625" style="13" customWidth="1"/>
    <col min="13" max="13" width="41.8515625" style="13" customWidth="1"/>
    <col min="14" max="16384" width="9.140625" style="13" customWidth="1"/>
  </cols>
  <sheetData>
    <row r="1" spans="11:12" ht="18.75">
      <c r="K1" s="22"/>
      <c r="L1" s="22" t="s">
        <v>240</v>
      </c>
    </row>
    <row r="2" spans="11:12" ht="23.25" customHeight="1">
      <c r="K2" s="23"/>
      <c r="L2" s="23" t="s">
        <v>241</v>
      </c>
    </row>
    <row r="4" spans="5:12" ht="18.75">
      <c r="E4" s="31" t="s">
        <v>274</v>
      </c>
      <c r="F4" s="31"/>
      <c r="G4" s="31"/>
      <c r="H4" s="31"/>
      <c r="I4" s="31"/>
      <c r="J4" s="31"/>
      <c r="K4" s="31"/>
      <c r="L4" s="31"/>
    </row>
    <row r="5" spans="5:12" ht="18.75">
      <c r="E5" s="31" t="s">
        <v>275</v>
      </c>
      <c r="F5" s="31"/>
      <c r="G5" s="31"/>
      <c r="H5" s="31"/>
      <c r="I5" s="31"/>
      <c r="J5" s="31"/>
      <c r="K5" s="31"/>
      <c r="L5" s="31"/>
    </row>
    <row r="6" spans="5:12" ht="18.75">
      <c r="E6" s="31" t="s">
        <v>239</v>
      </c>
      <c r="F6" s="31"/>
      <c r="G6" s="31"/>
      <c r="H6" s="31"/>
      <c r="I6" s="31"/>
      <c r="J6" s="31"/>
      <c r="K6" s="31"/>
      <c r="L6" s="31"/>
    </row>
    <row r="8" spans="1:13" ht="18.75">
      <c r="A8" s="30" t="s">
        <v>5</v>
      </c>
      <c r="B8" s="30" t="s">
        <v>45</v>
      </c>
      <c r="C8" s="30" t="s">
        <v>58</v>
      </c>
      <c r="D8" s="30" t="s">
        <v>57</v>
      </c>
      <c r="E8" s="30" t="s">
        <v>6</v>
      </c>
      <c r="F8" s="30" t="s">
        <v>56</v>
      </c>
      <c r="G8" s="30" t="s">
        <v>273</v>
      </c>
      <c r="H8" s="30"/>
      <c r="I8" s="30"/>
      <c r="J8" s="30"/>
      <c r="K8" s="30"/>
      <c r="L8" s="30"/>
      <c r="M8" s="30" t="s">
        <v>59</v>
      </c>
    </row>
    <row r="9" spans="1:13" ht="18.75">
      <c r="A9" s="30"/>
      <c r="B9" s="28"/>
      <c r="C9" s="30"/>
      <c r="D9" s="30"/>
      <c r="E9" s="30"/>
      <c r="F9" s="30"/>
      <c r="G9" s="30" t="s">
        <v>7</v>
      </c>
      <c r="H9" s="30" t="s">
        <v>55</v>
      </c>
      <c r="I9" s="30"/>
      <c r="J9" s="30"/>
      <c r="K9" s="30"/>
      <c r="L9" s="30"/>
      <c r="M9" s="30"/>
    </row>
    <row r="10" spans="1:13" ht="75">
      <c r="A10" s="30"/>
      <c r="B10" s="28"/>
      <c r="C10" s="30"/>
      <c r="D10" s="30"/>
      <c r="E10" s="30"/>
      <c r="F10" s="30"/>
      <c r="G10" s="30"/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  <c r="M10" s="30"/>
    </row>
    <row r="11" spans="1:13" ht="18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</row>
    <row r="12" spans="1:13" ht="18.75">
      <c r="A12" s="1"/>
      <c r="B12" s="5"/>
      <c r="C12" s="1"/>
      <c r="D12" s="1"/>
      <c r="E12" s="1">
        <f>SUBTOTAL(3,(E13:E151))</f>
        <v>139</v>
      </c>
      <c r="F12" s="1"/>
      <c r="G12" s="20">
        <f aca="true" t="shared" si="0" ref="G12:L12">SUBTOTAL(9,G13:G151)</f>
        <v>32813968.279999997</v>
      </c>
      <c r="H12" s="20">
        <f t="shared" si="0"/>
        <v>102174.7</v>
      </c>
      <c r="I12" s="20">
        <f>SUBTOTAL(9,I13:I151)</f>
        <v>760356.2</v>
      </c>
      <c r="J12" s="20">
        <f t="shared" si="0"/>
        <v>465521</v>
      </c>
      <c r="K12" s="20">
        <f t="shared" si="0"/>
        <v>31379466.380000003</v>
      </c>
      <c r="L12" s="20">
        <f t="shared" si="0"/>
        <v>106450</v>
      </c>
      <c r="M12" s="1"/>
    </row>
    <row r="13" spans="1:13" ht="131.25">
      <c r="A13" s="5">
        <v>1</v>
      </c>
      <c r="B13" s="2" t="s">
        <v>52</v>
      </c>
      <c r="C13" s="2" t="s">
        <v>40</v>
      </c>
      <c r="D13" s="2" t="s">
        <v>61</v>
      </c>
      <c r="E13" s="2" t="s">
        <v>60</v>
      </c>
      <c r="F13" s="12">
        <v>2014</v>
      </c>
      <c r="G13" s="3">
        <f aca="true" t="shared" si="1" ref="G13:G44">SUM(H13:L13)</f>
        <v>7525</v>
      </c>
      <c r="H13" s="3"/>
      <c r="I13" s="4"/>
      <c r="J13" s="3"/>
      <c r="K13" s="3">
        <v>7525</v>
      </c>
      <c r="L13" s="3"/>
      <c r="M13" s="10" t="s">
        <v>62</v>
      </c>
    </row>
    <row r="14" spans="1:13" ht="112.5">
      <c r="A14" s="5">
        <v>2</v>
      </c>
      <c r="B14" s="2" t="s">
        <v>52</v>
      </c>
      <c r="C14" s="2" t="s">
        <v>40</v>
      </c>
      <c r="D14" s="2" t="s">
        <v>61</v>
      </c>
      <c r="E14" s="2" t="s">
        <v>277</v>
      </c>
      <c r="F14" s="12">
        <v>2014</v>
      </c>
      <c r="G14" s="3">
        <f t="shared" si="1"/>
        <v>10000</v>
      </c>
      <c r="H14" s="3"/>
      <c r="I14" s="4"/>
      <c r="J14" s="3"/>
      <c r="K14" s="3">
        <v>10000</v>
      </c>
      <c r="L14" s="3"/>
      <c r="M14" s="10" t="s">
        <v>63</v>
      </c>
    </row>
    <row r="15" spans="1:13" ht="206.25">
      <c r="A15" s="5">
        <v>3</v>
      </c>
      <c r="B15" s="2" t="s">
        <v>52</v>
      </c>
      <c r="C15" s="2" t="s">
        <v>40</v>
      </c>
      <c r="D15" s="2" t="s">
        <v>61</v>
      </c>
      <c r="E15" s="2" t="s">
        <v>278</v>
      </c>
      <c r="F15" s="12">
        <v>2014</v>
      </c>
      <c r="G15" s="3">
        <f t="shared" si="1"/>
        <v>6000</v>
      </c>
      <c r="H15" s="3"/>
      <c r="I15" s="3"/>
      <c r="J15" s="3"/>
      <c r="K15" s="3">
        <v>6000</v>
      </c>
      <c r="L15" s="3"/>
      <c r="M15" s="10" t="s">
        <v>64</v>
      </c>
    </row>
    <row r="16" spans="1:13" ht="131.25">
      <c r="A16" s="5">
        <v>4</v>
      </c>
      <c r="B16" s="2" t="s">
        <v>52</v>
      </c>
      <c r="C16" s="2" t="s">
        <v>65</v>
      </c>
      <c r="D16" s="2" t="s">
        <v>66</v>
      </c>
      <c r="E16" s="2" t="s">
        <v>358</v>
      </c>
      <c r="F16" s="12">
        <v>2014</v>
      </c>
      <c r="G16" s="3">
        <f t="shared" si="1"/>
        <v>160000</v>
      </c>
      <c r="H16" s="3"/>
      <c r="I16" s="4"/>
      <c r="J16" s="3"/>
      <c r="K16" s="21">
        <v>160000</v>
      </c>
      <c r="L16" s="3"/>
      <c r="M16" s="10" t="s">
        <v>279</v>
      </c>
    </row>
    <row r="17" spans="1:13" ht="206.25">
      <c r="A17" s="5">
        <v>5</v>
      </c>
      <c r="B17" s="2" t="s">
        <v>52</v>
      </c>
      <c r="C17" s="2" t="s">
        <v>65</v>
      </c>
      <c r="D17" s="2" t="s">
        <v>281</v>
      </c>
      <c r="E17" s="2" t="s">
        <v>282</v>
      </c>
      <c r="F17" s="12" t="s">
        <v>67</v>
      </c>
      <c r="G17" s="3">
        <f t="shared" si="1"/>
        <v>28000</v>
      </c>
      <c r="H17" s="3"/>
      <c r="I17" s="4"/>
      <c r="J17" s="3"/>
      <c r="K17" s="3">
        <v>28000</v>
      </c>
      <c r="L17" s="3"/>
      <c r="M17" s="10" t="s">
        <v>280</v>
      </c>
    </row>
    <row r="18" spans="1:13" ht="75">
      <c r="A18" s="5">
        <v>6</v>
      </c>
      <c r="B18" s="2" t="s">
        <v>52</v>
      </c>
      <c r="C18" s="2" t="s">
        <v>41</v>
      </c>
      <c r="D18" s="2" t="s">
        <v>42</v>
      </c>
      <c r="E18" s="2" t="s">
        <v>283</v>
      </c>
      <c r="F18" s="12">
        <v>2014</v>
      </c>
      <c r="G18" s="3">
        <f t="shared" si="1"/>
        <v>120000</v>
      </c>
      <c r="H18" s="3"/>
      <c r="I18" s="3"/>
      <c r="J18" s="3"/>
      <c r="K18" s="3">
        <v>120000</v>
      </c>
      <c r="L18" s="3"/>
      <c r="M18" s="10" t="s">
        <v>284</v>
      </c>
    </row>
    <row r="19" spans="1:13" ht="56.25">
      <c r="A19" s="5">
        <v>7</v>
      </c>
      <c r="B19" s="2" t="s">
        <v>52</v>
      </c>
      <c r="C19" s="2" t="s">
        <v>41</v>
      </c>
      <c r="D19" s="2" t="s">
        <v>69</v>
      </c>
      <c r="E19" s="2" t="s">
        <v>68</v>
      </c>
      <c r="F19" s="12">
        <v>2014</v>
      </c>
      <c r="G19" s="3">
        <f t="shared" si="1"/>
        <v>17500</v>
      </c>
      <c r="H19" s="3"/>
      <c r="I19" s="4"/>
      <c r="J19" s="3"/>
      <c r="K19" s="3">
        <v>17500</v>
      </c>
      <c r="L19" s="3"/>
      <c r="M19" s="10" t="s">
        <v>70</v>
      </c>
    </row>
    <row r="20" spans="1:13" ht="56.25">
      <c r="A20" s="5">
        <v>8</v>
      </c>
      <c r="B20" s="2" t="s">
        <v>52</v>
      </c>
      <c r="C20" s="2" t="s">
        <v>41</v>
      </c>
      <c r="D20" s="2" t="s">
        <v>69</v>
      </c>
      <c r="E20" s="2" t="s">
        <v>285</v>
      </c>
      <c r="F20" s="12">
        <v>2014</v>
      </c>
      <c r="G20" s="3">
        <f t="shared" si="1"/>
        <v>30500</v>
      </c>
      <c r="H20" s="3"/>
      <c r="I20" s="4"/>
      <c r="J20" s="3"/>
      <c r="K20" s="3">
        <v>30500</v>
      </c>
      <c r="L20" s="3"/>
      <c r="M20" s="10" t="s">
        <v>71</v>
      </c>
    </row>
    <row r="21" spans="1:13" ht="75">
      <c r="A21" s="5">
        <v>9</v>
      </c>
      <c r="B21" s="2" t="s">
        <v>52</v>
      </c>
      <c r="C21" s="2" t="s">
        <v>36</v>
      </c>
      <c r="D21" s="2" t="s">
        <v>72</v>
      </c>
      <c r="E21" s="2" t="s">
        <v>39</v>
      </c>
      <c r="F21" s="12">
        <v>2013</v>
      </c>
      <c r="G21" s="3">
        <f t="shared" si="1"/>
        <v>110</v>
      </c>
      <c r="H21" s="3"/>
      <c r="I21" s="3"/>
      <c r="J21" s="3"/>
      <c r="K21" s="3">
        <v>110</v>
      </c>
      <c r="L21" s="3"/>
      <c r="M21" s="10" t="s">
        <v>73</v>
      </c>
    </row>
    <row r="22" spans="1:13" ht="56.25">
      <c r="A22" s="5">
        <v>10</v>
      </c>
      <c r="B22" s="2" t="s">
        <v>52</v>
      </c>
      <c r="C22" s="2" t="s">
        <v>36</v>
      </c>
      <c r="D22" s="2" t="s">
        <v>72</v>
      </c>
      <c r="E22" s="2" t="s">
        <v>74</v>
      </c>
      <c r="F22" s="12">
        <v>2014</v>
      </c>
      <c r="G22" s="3">
        <f t="shared" si="1"/>
        <v>66</v>
      </c>
      <c r="H22" s="3"/>
      <c r="I22" s="3"/>
      <c r="J22" s="3"/>
      <c r="K22" s="3">
        <v>66</v>
      </c>
      <c r="L22" s="3"/>
      <c r="M22" s="10" t="s">
        <v>75</v>
      </c>
    </row>
    <row r="23" spans="1:13" ht="56.25">
      <c r="A23" s="5">
        <v>11</v>
      </c>
      <c r="B23" s="2" t="s">
        <v>52</v>
      </c>
      <c r="C23" s="2" t="s">
        <v>36</v>
      </c>
      <c r="D23" s="2" t="s">
        <v>72</v>
      </c>
      <c r="E23" s="2" t="s">
        <v>76</v>
      </c>
      <c r="F23" s="12">
        <v>2014</v>
      </c>
      <c r="G23" s="3">
        <f t="shared" si="1"/>
        <v>18169</v>
      </c>
      <c r="H23" s="3"/>
      <c r="I23" s="3"/>
      <c r="J23" s="3"/>
      <c r="K23" s="3">
        <v>18169</v>
      </c>
      <c r="L23" s="3"/>
      <c r="M23" s="10" t="s">
        <v>77</v>
      </c>
    </row>
    <row r="24" spans="1:13" ht="56.25">
      <c r="A24" s="5">
        <v>12</v>
      </c>
      <c r="B24" s="2" t="s">
        <v>52</v>
      </c>
      <c r="C24" s="2" t="s">
        <v>36</v>
      </c>
      <c r="D24" s="2" t="s">
        <v>72</v>
      </c>
      <c r="E24" s="2" t="s">
        <v>78</v>
      </c>
      <c r="F24" s="12">
        <v>2014</v>
      </c>
      <c r="G24" s="3">
        <f t="shared" si="1"/>
        <v>18169</v>
      </c>
      <c r="H24" s="3"/>
      <c r="I24" s="3"/>
      <c r="J24" s="3"/>
      <c r="K24" s="3">
        <v>18169</v>
      </c>
      <c r="L24" s="3"/>
      <c r="M24" s="10" t="s">
        <v>79</v>
      </c>
    </row>
    <row r="25" spans="1:13" ht="75">
      <c r="A25" s="5">
        <v>13</v>
      </c>
      <c r="B25" s="2" t="s">
        <v>52</v>
      </c>
      <c r="C25" s="2" t="s">
        <v>43</v>
      </c>
      <c r="D25" s="2" t="s">
        <v>82</v>
      </c>
      <c r="E25" s="2" t="s">
        <v>80</v>
      </c>
      <c r="F25" s="12" t="s">
        <v>81</v>
      </c>
      <c r="G25" s="3">
        <f t="shared" si="1"/>
        <v>72760</v>
      </c>
      <c r="H25" s="3"/>
      <c r="I25" s="4"/>
      <c r="J25" s="3"/>
      <c r="K25" s="3">
        <v>72760</v>
      </c>
      <c r="L25" s="3"/>
      <c r="M25" s="10" t="s">
        <v>286</v>
      </c>
    </row>
    <row r="26" spans="1:13" ht="75">
      <c r="A26" s="5">
        <v>14</v>
      </c>
      <c r="B26" s="2" t="s">
        <v>52</v>
      </c>
      <c r="C26" s="2" t="s">
        <v>43</v>
      </c>
      <c r="D26" s="2" t="s">
        <v>82</v>
      </c>
      <c r="E26" s="2" t="s">
        <v>83</v>
      </c>
      <c r="F26" s="12" t="s">
        <v>81</v>
      </c>
      <c r="G26" s="3">
        <f t="shared" si="1"/>
        <v>82330</v>
      </c>
      <c r="H26" s="3"/>
      <c r="I26" s="4"/>
      <c r="J26" s="3"/>
      <c r="K26" s="3">
        <v>82330</v>
      </c>
      <c r="L26" s="3"/>
      <c r="M26" s="10" t="s">
        <v>287</v>
      </c>
    </row>
    <row r="27" spans="1:13" ht="56.25">
      <c r="A27" s="5">
        <v>15</v>
      </c>
      <c r="B27" s="2" t="s">
        <v>52</v>
      </c>
      <c r="C27" s="2" t="s">
        <v>43</v>
      </c>
      <c r="D27" s="2" t="s">
        <v>82</v>
      </c>
      <c r="E27" s="2" t="s">
        <v>84</v>
      </c>
      <c r="F27" s="12" t="s">
        <v>85</v>
      </c>
      <c r="G27" s="3">
        <f t="shared" si="1"/>
        <v>7901000</v>
      </c>
      <c r="H27" s="3"/>
      <c r="I27" s="4"/>
      <c r="J27" s="3"/>
      <c r="K27" s="3">
        <v>7901000</v>
      </c>
      <c r="L27" s="3"/>
      <c r="M27" s="10" t="s">
        <v>288</v>
      </c>
    </row>
    <row r="28" spans="1:13" ht="56.25">
      <c r="A28" s="5">
        <v>16</v>
      </c>
      <c r="B28" s="2" t="s">
        <v>52</v>
      </c>
      <c r="C28" s="2" t="s">
        <v>87</v>
      </c>
      <c r="D28" s="2" t="s">
        <v>88</v>
      </c>
      <c r="E28" s="2" t="s">
        <v>86</v>
      </c>
      <c r="F28" s="12" t="s">
        <v>81</v>
      </c>
      <c r="G28" s="3">
        <f t="shared" si="1"/>
        <v>666916</v>
      </c>
      <c r="H28" s="3"/>
      <c r="I28" s="4"/>
      <c r="J28" s="3"/>
      <c r="K28" s="3">
        <v>666916</v>
      </c>
      <c r="L28" s="3"/>
      <c r="M28" s="10" t="s">
        <v>289</v>
      </c>
    </row>
    <row r="29" spans="1:13" ht="56.25">
      <c r="A29" s="5">
        <v>17</v>
      </c>
      <c r="B29" s="2" t="s">
        <v>52</v>
      </c>
      <c r="C29" s="2" t="s">
        <v>87</v>
      </c>
      <c r="D29" s="2" t="s">
        <v>88</v>
      </c>
      <c r="E29" s="2" t="s">
        <v>89</v>
      </c>
      <c r="F29" s="12">
        <v>2017</v>
      </c>
      <c r="G29" s="3">
        <f t="shared" si="1"/>
        <v>9660022</v>
      </c>
      <c r="H29" s="3"/>
      <c r="I29" s="4"/>
      <c r="J29" s="3"/>
      <c r="K29" s="3">
        <v>9660022</v>
      </c>
      <c r="L29" s="3"/>
      <c r="M29" s="10" t="s">
        <v>290</v>
      </c>
    </row>
    <row r="30" spans="1:13" ht="243.75">
      <c r="A30" s="5">
        <v>18</v>
      </c>
      <c r="B30" s="2" t="s">
        <v>52</v>
      </c>
      <c r="C30" s="2" t="s">
        <v>38</v>
      </c>
      <c r="D30" s="2" t="s">
        <v>90</v>
      </c>
      <c r="E30" s="2" t="s">
        <v>292</v>
      </c>
      <c r="F30" s="12">
        <v>2014</v>
      </c>
      <c r="G30" s="3">
        <f t="shared" si="1"/>
        <v>1200</v>
      </c>
      <c r="H30" s="3"/>
      <c r="I30" s="3"/>
      <c r="J30" s="3"/>
      <c r="K30" s="3">
        <v>1200</v>
      </c>
      <c r="L30" s="3"/>
      <c r="M30" s="10" t="s">
        <v>291</v>
      </c>
    </row>
    <row r="31" spans="1:13" ht="225">
      <c r="A31" s="5">
        <v>19</v>
      </c>
      <c r="B31" s="2" t="s">
        <v>52</v>
      </c>
      <c r="C31" s="2" t="s">
        <v>38</v>
      </c>
      <c r="D31" s="2" t="s">
        <v>92</v>
      </c>
      <c r="E31" s="2" t="s">
        <v>91</v>
      </c>
      <c r="F31" s="12">
        <v>2014</v>
      </c>
      <c r="G31" s="3">
        <f t="shared" si="1"/>
        <v>1500</v>
      </c>
      <c r="H31" s="3"/>
      <c r="I31" s="3"/>
      <c r="J31" s="3"/>
      <c r="K31" s="3">
        <v>1500</v>
      </c>
      <c r="L31" s="3"/>
      <c r="M31" s="10" t="s">
        <v>293</v>
      </c>
    </row>
    <row r="32" spans="1:13" ht="75">
      <c r="A32" s="5">
        <v>20</v>
      </c>
      <c r="B32" s="2" t="s">
        <v>52</v>
      </c>
      <c r="C32" s="2" t="s">
        <v>37</v>
      </c>
      <c r="D32" s="2" t="s">
        <v>93</v>
      </c>
      <c r="E32" s="2" t="s">
        <v>295</v>
      </c>
      <c r="F32" s="12">
        <v>2014</v>
      </c>
      <c r="G32" s="3">
        <f t="shared" si="1"/>
        <v>500</v>
      </c>
      <c r="H32" s="3"/>
      <c r="I32" s="3"/>
      <c r="J32" s="3"/>
      <c r="K32" s="3">
        <v>500</v>
      </c>
      <c r="L32" s="3"/>
      <c r="M32" s="10" t="s">
        <v>294</v>
      </c>
    </row>
    <row r="33" spans="1:13" ht="56.25">
      <c r="A33" s="5">
        <v>21</v>
      </c>
      <c r="B33" s="2" t="s">
        <v>52</v>
      </c>
      <c r="C33" s="2" t="s">
        <v>37</v>
      </c>
      <c r="D33" s="2" t="s">
        <v>93</v>
      </c>
      <c r="E33" s="2" t="s">
        <v>296</v>
      </c>
      <c r="F33" s="12">
        <v>2016</v>
      </c>
      <c r="G33" s="3">
        <f t="shared" si="1"/>
        <v>10000</v>
      </c>
      <c r="H33" s="3"/>
      <c r="I33" s="4"/>
      <c r="J33" s="3"/>
      <c r="K33" s="3">
        <v>10000</v>
      </c>
      <c r="L33" s="3"/>
      <c r="M33" s="10" t="s">
        <v>297</v>
      </c>
    </row>
    <row r="34" spans="1:13" ht="112.5">
      <c r="A34" s="5">
        <v>22</v>
      </c>
      <c r="B34" s="2" t="s">
        <v>52</v>
      </c>
      <c r="C34" s="2" t="s">
        <v>37</v>
      </c>
      <c r="D34" s="2" t="s">
        <v>94</v>
      </c>
      <c r="E34" s="2" t="s">
        <v>299</v>
      </c>
      <c r="F34" s="12">
        <v>2015</v>
      </c>
      <c r="G34" s="3">
        <f t="shared" si="1"/>
        <v>20000</v>
      </c>
      <c r="H34" s="3"/>
      <c r="I34" s="4"/>
      <c r="J34" s="3"/>
      <c r="K34" s="3">
        <v>20000</v>
      </c>
      <c r="L34" s="3"/>
      <c r="M34" s="10" t="s">
        <v>298</v>
      </c>
    </row>
    <row r="35" spans="1:13" ht="93.75">
      <c r="A35" s="5">
        <v>23</v>
      </c>
      <c r="B35" s="2" t="s">
        <v>52</v>
      </c>
      <c r="C35" s="2" t="s">
        <v>37</v>
      </c>
      <c r="D35" s="2" t="s">
        <v>94</v>
      </c>
      <c r="E35" s="2" t="s">
        <v>95</v>
      </c>
      <c r="F35" s="12">
        <v>2015</v>
      </c>
      <c r="G35" s="3">
        <f t="shared" si="1"/>
        <v>500000</v>
      </c>
      <c r="H35" s="3"/>
      <c r="I35" s="4"/>
      <c r="J35" s="3"/>
      <c r="K35" s="3">
        <v>500000</v>
      </c>
      <c r="L35" s="3"/>
      <c r="M35" s="10" t="s">
        <v>300</v>
      </c>
    </row>
    <row r="36" spans="1:13" ht="56.25">
      <c r="A36" s="5">
        <v>24</v>
      </c>
      <c r="B36" s="2" t="s">
        <v>52</v>
      </c>
      <c r="C36" s="2" t="s">
        <v>37</v>
      </c>
      <c r="D36" s="2" t="s">
        <v>94</v>
      </c>
      <c r="E36" s="2" t="s">
        <v>301</v>
      </c>
      <c r="F36" s="12">
        <v>2015</v>
      </c>
      <c r="G36" s="3">
        <f t="shared" si="1"/>
        <v>60000</v>
      </c>
      <c r="H36" s="3"/>
      <c r="I36" s="4"/>
      <c r="J36" s="3"/>
      <c r="K36" s="3">
        <v>60000</v>
      </c>
      <c r="L36" s="3"/>
      <c r="M36" s="10" t="s">
        <v>302</v>
      </c>
    </row>
    <row r="37" spans="1:13" ht="75">
      <c r="A37" s="5">
        <v>25</v>
      </c>
      <c r="B37" s="2" t="s">
        <v>52</v>
      </c>
      <c r="C37" s="2" t="s">
        <v>37</v>
      </c>
      <c r="D37" s="2" t="s">
        <v>94</v>
      </c>
      <c r="E37" s="2" t="s">
        <v>96</v>
      </c>
      <c r="F37" s="12">
        <v>2013</v>
      </c>
      <c r="G37" s="3">
        <f t="shared" si="1"/>
        <v>8000</v>
      </c>
      <c r="H37" s="3"/>
      <c r="I37" s="4"/>
      <c r="J37" s="3"/>
      <c r="K37" s="3">
        <v>8000</v>
      </c>
      <c r="L37" s="3"/>
      <c r="M37" s="10" t="s">
        <v>303</v>
      </c>
    </row>
    <row r="38" spans="1:13" ht="56.25">
      <c r="A38" s="5">
        <v>26</v>
      </c>
      <c r="B38" s="2" t="s">
        <v>52</v>
      </c>
      <c r="C38" s="2" t="s">
        <v>98</v>
      </c>
      <c r="D38" s="2" t="s">
        <v>99</v>
      </c>
      <c r="E38" s="2" t="s">
        <v>97</v>
      </c>
      <c r="F38" s="12">
        <v>2015</v>
      </c>
      <c r="G38" s="3">
        <f t="shared" si="1"/>
        <v>54000</v>
      </c>
      <c r="H38" s="3"/>
      <c r="I38" s="4"/>
      <c r="J38" s="3"/>
      <c r="K38" s="3">
        <v>54000</v>
      </c>
      <c r="L38" s="3"/>
      <c r="M38" s="10" t="s">
        <v>304</v>
      </c>
    </row>
    <row r="39" spans="1:13" ht="56.25">
      <c r="A39" s="5">
        <v>27</v>
      </c>
      <c r="B39" s="2" t="s">
        <v>52</v>
      </c>
      <c r="C39" s="2" t="s">
        <v>98</v>
      </c>
      <c r="D39" s="2" t="s">
        <v>99</v>
      </c>
      <c r="E39" s="2" t="s">
        <v>100</v>
      </c>
      <c r="F39" s="12">
        <v>2017</v>
      </c>
      <c r="G39" s="3">
        <f t="shared" si="1"/>
        <v>900900</v>
      </c>
      <c r="H39" s="3"/>
      <c r="I39" s="4"/>
      <c r="J39" s="3"/>
      <c r="K39" s="3">
        <v>900900</v>
      </c>
      <c r="L39" s="3"/>
      <c r="M39" s="10" t="s">
        <v>305</v>
      </c>
    </row>
    <row r="40" spans="1:13" ht="131.25">
      <c r="A40" s="5">
        <v>28</v>
      </c>
      <c r="B40" s="2" t="s">
        <v>52</v>
      </c>
      <c r="C40" s="2" t="s">
        <v>101</v>
      </c>
      <c r="D40" s="2" t="s">
        <v>102</v>
      </c>
      <c r="E40" s="2" t="s">
        <v>306</v>
      </c>
      <c r="F40" s="12">
        <v>2015</v>
      </c>
      <c r="G40" s="3">
        <f t="shared" si="1"/>
        <v>1776000</v>
      </c>
      <c r="H40" s="3"/>
      <c r="I40" s="4"/>
      <c r="J40" s="3"/>
      <c r="K40" s="3">
        <v>1776000</v>
      </c>
      <c r="L40" s="3"/>
      <c r="M40" s="10" t="s">
        <v>307</v>
      </c>
    </row>
    <row r="41" spans="1:13" ht="75">
      <c r="A41" s="5">
        <v>29</v>
      </c>
      <c r="B41" s="2" t="s">
        <v>52</v>
      </c>
      <c r="C41" s="2" t="s">
        <v>103</v>
      </c>
      <c r="D41" s="2" t="s">
        <v>104</v>
      </c>
      <c r="E41" s="2" t="s">
        <v>311</v>
      </c>
      <c r="F41" s="12">
        <v>2015</v>
      </c>
      <c r="G41" s="3">
        <f t="shared" si="1"/>
        <v>2553000</v>
      </c>
      <c r="H41" s="3"/>
      <c r="I41" s="4"/>
      <c r="J41" s="3"/>
      <c r="K41" s="3">
        <v>2553000</v>
      </c>
      <c r="L41" s="3"/>
      <c r="M41" s="10" t="s">
        <v>308</v>
      </c>
    </row>
    <row r="42" spans="1:13" ht="56.25">
      <c r="A42" s="5">
        <v>30</v>
      </c>
      <c r="B42" s="2" t="s">
        <v>52</v>
      </c>
      <c r="C42" s="2" t="s">
        <v>103</v>
      </c>
      <c r="D42" s="2" t="s">
        <v>104</v>
      </c>
      <c r="E42" s="2" t="s">
        <v>105</v>
      </c>
      <c r="F42" s="12" t="s">
        <v>85</v>
      </c>
      <c r="G42" s="3">
        <f t="shared" si="1"/>
        <v>2605000</v>
      </c>
      <c r="H42" s="3"/>
      <c r="I42" s="4"/>
      <c r="J42" s="3"/>
      <c r="K42" s="3">
        <v>2605000</v>
      </c>
      <c r="L42" s="3"/>
      <c r="M42" s="10" t="s">
        <v>309</v>
      </c>
    </row>
    <row r="43" spans="1:13" ht="56.25">
      <c r="A43" s="5">
        <v>31</v>
      </c>
      <c r="B43" s="2" t="s">
        <v>52</v>
      </c>
      <c r="C43" s="2" t="s">
        <v>103</v>
      </c>
      <c r="D43" s="2" t="s">
        <v>104</v>
      </c>
      <c r="E43" s="2" t="s">
        <v>106</v>
      </c>
      <c r="F43" s="12" t="s">
        <v>85</v>
      </c>
      <c r="G43" s="3">
        <f t="shared" si="1"/>
        <v>2800000</v>
      </c>
      <c r="H43" s="3"/>
      <c r="I43" s="4"/>
      <c r="J43" s="3"/>
      <c r="K43" s="3">
        <v>2800000</v>
      </c>
      <c r="L43" s="3"/>
      <c r="M43" s="10" t="s">
        <v>310</v>
      </c>
    </row>
    <row r="44" spans="1:13" ht="117.75" customHeight="1">
      <c r="A44" s="5">
        <v>32</v>
      </c>
      <c r="B44" s="3" t="s">
        <v>46</v>
      </c>
      <c r="C44" s="2" t="s">
        <v>109</v>
      </c>
      <c r="D44" s="2" t="s">
        <v>379</v>
      </c>
      <c r="E44" s="2" t="s">
        <v>357</v>
      </c>
      <c r="F44" s="12">
        <v>2013</v>
      </c>
      <c r="G44" s="3">
        <f t="shared" si="1"/>
        <v>6801.5</v>
      </c>
      <c r="H44" s="3"/>
      <c r="I44" s="3">
        <v>6121.5</v>
      </c>
      <c r="J44" s="3">
        <v>680</v>
      </c>
      <c r="K44" s="3"/>
      <c r="L44" s="3"/>
      <c r="M44" s="3" t="s">
        <v>22</v>
      </c>
    </row>
    <row r="45" spans="1:13" ht="75">
      <c r="A45" s="5">
        <v>33</v>
      </c>
      <c r="B45" s="3" t="s">
        <v>46</v>
      </c>
      <c r="C45" s="2" t="s">
        <v>110</v>
      </c>
      <c r="D45" s="2" t="s">
        <v>380</v>
      </c>
      <c r="E45" s="2" t="s">
        <v>118</v>
      </c>
      <c r="F45" s="12">
        <v>2014</v>
      </c>
      <c r="G45" s="3">
        <f aca="true" t="shared" si="2" ref="G45:G76">SUM(H45:L45)</f>
        <v>2740</v>
      </c>
      <c r="H45" s="3"/>
      <c r="I45" s="3">
        <v>2740</v>
      </c>
      <c r="J45" s="3"/>
      <c r="K45" s="3"/>
      <c r="L45" s="3"/>
      <c r="M45" s="3" t="s">
        <v>313</v>
      </c>
    </row>
    <row r="46" spans="1:13" ht="75">
      <c r="A46" s="5">
        <v>34</v>
      </c>
      <c r="B46" s="3" t="s">
        <v>46</v>
      </c>
      <c r="C46" s="2" t="s">
        <v>110</v>
      </c>
      <c r="D46" s="2" t="s">
        <v>380</v>
      </c>
      <c r="E46" s="2" t="s">
        <v>119</v>
      </c>
      <c r="F46" s="12">
        <v>2013</v>
      </c>
      <c r="G46" s="3">
        <f t="shared" si="2"/>
        <v>1100</v>
      </c>
      <c r="H46" s="3"/>
      <c r="I46" s="3">
        <v>1100</v>
      </c>
      <c r="J46" s="3"/>
      <c r="K46" s="3"/>
      <c r="L46" s="3"/>
      <c r="M46" s="3" t="s">
        <v>312</v>
      </c>
    </row>
    <row r="47" spans="1:13" ht="75">
      <c r="A47" s="5">
        <v>35</v>
      </c>
      <c r="B47" s="3" t="s">
        <v>46</v>
      </c>
      <c r="C47" s="2" t="s">
        <v>110</v>
      </c>
      <c r="D47" s="2" t="s">
        <v>380</v>
      </c>
      <c r="E47" s="2" t="s">
        <v>120</v>
      </c>
      <c r="F47" s="12" t="s">
        <v>363</v>
      </c>
      <c r="G47" s="3">
        <f t="shared" si="2"/>
        <v>18350</v>
      </c>
      <c r="H47" s="3">
        <v>18000</v>
      </c>
      <c r="I47" s="3">
        <v>350</v>
      </c>
      <c r="J47" s="3"/>
      <c r="K47" s="3"/>
      <c r="L47" s="3"/>
      <c r="M47" s="3" t="s">
        <v>312</v>
      </c>
    </row>
    <row r="48" spans="1:13" ht="75">
      <c r="A48" s="5">
        <v>36</v>
      </c>
      <c r="B48" s="3" t="s">
        <v>46</v>
      </c>
      <c r="C48" s="2" t="s">
        <v>110</v>
      </c>
      <c r="D48" s="2" t="s">
        <v>362</v>
      </c>
      <c r="E48" s="2" t="s">
        <v>368</v>
      </c>
      <c r="F48" s="12" t="s">
        <v>173</v>
      </c>
      <c r="G48" s="3">
        <f t="shared" si="2"/>
        <v>14974.7</v>
      </c>
      <c r="H48" s="3">
        <v>14974.7</v>
      </c>
      <c r="I48" s="3"/>
      <c r="J48" s="3"/>
      <c r="K48" s="3"/>
      <c r="L48" s="3"/>
      <c r="M48" s="3" t="s">
        <v>29</v>
      </c>
    </row>
    <row r="49" spans="1:13" ht="131.25">
      <c r="A49" s="5">
        <v>37</v>
      </c>
      <c r="B49" s="3" t="s">
        <v>46</v>
      </c>
      <c r="C49" s="2" t="s">
        <v>110</v>
      </c>
      <c r="D49" s="2" t="s">
        <v>394</v>
      </c>
      <c r="E49" s="2" t="s">
        <v>122</v>
      </c>
      <c r="F49" s="12" t="s">
        <v>251</v>
      </c>
      <c r="G49" s="3">
        <f t="shared" si="2"/>
        <v>9100</v>
      </c>
      <c r="H49" s="3"/>
      <c r="I49" s="3"/>
      <c r="J49" s="3">
        <v>9100</v>
      </c>
      <c r="K49" s="3"/>
      <c r="L49" s="3"/>
      <c r="M49" s="3" t="s">
        <v>312</v>
      </c>
    </row>
    <row r="50" spans="1:13" ht="281.25">
      <c r="A50" s="5">
        <v>38</v>
      </c>
      <c r="B50" s="3" t="s">
        <v>46</v>
      </c>
      <c r="C50" s="2" t="s">
        <v>314</v>
      </c>
      <c r="D50" s="2" t="s">
        <v>381</v>
      </c>
      <c r="E50" s="2" t="s">
        <v>148</v>
      </c>
      <c r="F50" s="12">
        <v>2019</v>
      </c>
      <c r="G50" s="3">
        <f t="shared" si="2"/>
        <v>193.6</v>
      </c>
      <c r="H50" s="3"/>
      <c r="I50" s="3">
        <v>193.6</v>
      </c>
      <c r="J50" s="3"/>
      <c r="K50" s="3"/>
      <c r="L50" s="3"/>
      <c r="M50" s="5" t="s">
        <v>187</v>
      </c>
    </row>
    <row r="51" spans="1:13" ht="318" customHeight="1">
      <c r="A51" s="5">
        <v>39</v>
      </c>
      <c r="B51" s="3" t="s">
        <v>46</v>
      </c>
      <c r="C51" s="2" t="s">
        <v>314</v>
      </c>
      <c r="D51" s="2" t="s">
        <v>381</v>
      </c>
      <c r="E51" s="2" t="s">
        <v>149</v>
      </c>
      <c r="F51" s="12">
        <v>2020</v>
      </c>
      <c r="G51" s="3">
        <f t="shared" si="2"/>
        <v>1618.4</v>
      </c>
      <c r="H51" s="3"/>
      <c r="I51" s="3">
        <v>1618.4</v>
      </c>
      <c r="J51" s="3"/>
      <c r="K51" s="3"/>
      <c r="L51" s="3"/>
      <c r="M51" s="5" t="s">
        <v>188</v>
      </c>
    </row>
    <row r="52" spans="1:13" ht="93.75">
      <c r="A52" s="5">
        <v>40</v>
      </c>
      <c r="B52" s="3" t="s">
        <v>46</v>
      </c>
      <c r="C52" s="2" t="s">
        <v>114</v>
      </c>
      <c r="D52" s="2" t="s">
        <v>398</v>
      </c>
      <c r="E52" s="2" t="s">
        <v>399</v>
      </c>
      <c r="F52" s="12">
        <v>2013</v>
      </c>
      <c r="G52" s="3">
        <f t="shared" si="2"/>
        <v>2000</v>
      </c>
      <c r="H52" s="3"/>
      <c r="I52" s="3">
        <v>1900</v>
      </c>
      <c r="J52" s="3">
        <v>100</v>
      </c>
      <c r="K52" s="3"/>
      <c r="L52" s="3"/>
      <c r="M52" s="3" t="s">
        <v>254</v>
      </c>
    </row>
    <row r="53" spans="1:13" ht="131.25">
      <c r="A53" s="5">
        <v>41</v>
      </c>
      <c r="B53" s="3" t="s">
        <v>46</v>
      </c>
      <c r="C53" s="2" t="s">
        <v>114</v>
      </c>
      <c r="D53" s="2" t="s">
        <v>395</v>
      </c>
      <c r="E53" s="2" t="s">
        <v>132</v>
      </c>
      <c r="F53" s="12" t="s">
        <v>364</v>
      </c>
      <c r="G53" s="3">
        <f t="shared" si="2"/>
        <v>2300</v>
      </c>
      <c r="H53" s="3"/>
      <c r="I53" s="3">
        <v>2300</v>
      </c>
      <c r="J53" s="3"/>
      <c r="K53" s="3"/>
      <c r="L53" s="3"/>
      <c r="M53" s="3" t="s">
        <v>315</v>
      </c>
    </row>
    <row r="54" spans="1:13" ht="75">
      <c r="A54" s="5">
        <v>42</v>
      </c>
      <c r="B54" s="3" t="s">
        <v>46</v>
      </c>
      <c r="C54" s="2" t="s">
        <v>261</v>
      </c>
      <c r="D54" s="2" t="s">
        <v>229</v>
      </c>
      <c r="E54" s="2" t="s">
        <v>17</v>
      </c>
      <c r="F54" s="12">
        <v>2013</v>
      </c>
      <c r="G54" s="3">
        <f t="shared" si="2"/>
        <v>1850</v>
      </c>
      <c r="H54" s="3"/>
      <c r="I54" s="3"/>
      <c r="J54" s="3"/>
      <c r="K54" s="3">
        <v>1850</v>
      </c>
      <c r="L54" s="3"/>
      <c r="M54" s="3" t="s">
        <v>18</v>
      </c>
    </row>
    <row r="55" spans="1:13" ht="75">
      <c r="A55" s="5">
        <v>43</v>
      </c>
      <c r="B55" s="3" t="s">
        <v>46</v>
      </c>
      <c r="C55" s="2" t="s">
        <v>261</v>
      </c>
      <c r="D55" s="2" t="s">
        <v>396</v>
      </c>
      <c r="E55" s="2" t="s">
        <v>20</v>
      </c>
      <c r="F55" s="12" t="s">
        <v>173</v>
      </c>
      <c r="G55" s="3">
        <f t="shared" si="2"/>
        <v>13381</v>
      </c>
      <c r="H55" s="3"/>
      <c r="I55" s="3">
        <v>10000</v>
      </c>
      <c r="J55" s="3">
        <v>3381</v>
      </c>
      <c r="K55" s="3"/>
      <c r="L55" s="3"/>
      <c r="M55" s="3" t="s">
        <v>21</v>
      </c>
    </row>
    <row r="56" spans="1:13" ht="75">
      <c r="A56" s="5">
        <v>44</v>
      </c>
      <c r="B56" s="3" t="s">
        <v>46</v>
      </c>
      <c r="C56" s="2" t="s">
        <v>228</v>
      </c>
      <c r="D56" s="2" t="s">
        <v>230</v>
      </c>
      <c r="E56" s="2" t="s">
        <v>28</v>
      </c>
      <c r="F56" s="12">
        <v>2013</v>
      </c>
      <c r="G56" s="3">
        <f t="shared" si="2"/>
        <v>12000</v>
      </c>
      <c r="H56" s="3"/>
      <c r="I56" s="3"/>
      <c r="J56" s="3"/>
      <c r="K56" s="3">
        <v>12000</v>
      </c>
      <c r="L56" s="3"/>
      <c r="M56" s="5" t="s">
        <v>29</v>
      </c>
    </row>
    <row r="57" spans="1:13" ht="112.5">
      <c r="A57" s="5">
        <v>45</v>
      </c>
      <c r="B57" s="3" t="s">
        <v>46</v>
      </c>
      <c r="C57" s="2" t="s">
        <v>259</v>
      </c>
      <c r="D57" s="2" t="s">
        <v>382</v>
      </c>
      <c r="E57" s="2" t="s">
        <v>124</v>
      </c>
      <c r="F57" s="12" t="s">
        <v>184</v>
      </c>
      <c r="G57" s="3">
        <f t="shared" si="2"/>
        <v>5000</v>
      </c>
      <c r="H57" s="3"/>
      <c r="I57" s="3">
        <v>5000</v>
      </c>
      <c r="J57" s="3"/>
      <c r="K57" s="3"/>
      <c r="L57" s="3"/>
      <c r="M57" s="3" t="s">
        <v>316</v>
      </c>
    </row>
    <row r="58" spans="1:13" ht="112.5">
      <c r="A58" s="5">
        <v>46</v>
      </c>
      <c r="B58" s="3" t="s">
        <v>46</v>
      </c>
      <c r="C58" s="2" t="s">
        <v>318</v>
      </c>
      <c r="D58" s="2" t="s">
        <v>382</v>
      </c>
      <c r="E58" s="2" t="s">
        <v>317</v>
      </c>
      <c r="F58" s="12" t="s">
        <v>363</v>
      </c>
      <c r="G58" s="3">
        <f t="shared" si="2"/>
        <v>15300</v>
      </c>
      <c r="H58" s="3">
        <v>15000</v>
      </c>
      <c r="I58" s="3">
        <v>300</v>
      </c>
      <c r="J58" s="3"/>
      <c r="K58" s="3"/>
      <c r="L58" s="3"/>
      <c r="M58" s="3" t="s">
        <v>35</v>
      </c>
    </row>
    <row r="59" spans="1:13" ht="114.75" customHeight="1">
      <c r="A59" s="5">
        <v>47</v>
      </c>
      <c r="B59" s="3" t="s">
        <v>46</v>
      </c>
      <c r="C59" s="2" t="s">
        <v>237</v>
      </c>
      <c r="D59" s="2" t="s">
        <v>398</v>
      </c>
      <c r="E59" s="2" t="s">
        <v>401</v>
      </c>
      <c r="F59" s="12">
        <v>2013</v>
      </c>
      <c r="G59" s="3">
        <f t="shared" si="2"/>
        <v>9300</v>
      </c>
      <c r="H59" s="3"/>
      <c r="I59" s="3">
        <v>9300</v>
      </c>
      <c r="J59" s="3"/>
      <c r="K59" s="3"/>
      <c r="L59" s="3"/>
      <c r="M59" s="3" t="s">
        <v>254</v>
      </c>
    </row>
    <row r="60" spans="1:13" ht="126.75" customHeight="1">
      <c r="A60" s="5">
        <v>48</v>
      </c>
      <c r="B60" s="3" t="s">
        <v>46</v>
      </c>
      <c r="C60" s="2" t="s">
        <v>237</v>
      </c>
      <c r="D60" s="2" t="s">
        <v>381</v>
      </c>
      <c r="E60" s="2" t="s">
        <v>147</v>
      </c>
      <c r="F60" s="12">
        <v>2018</v>
      </c>
      <c r="G60" s="3">
        <f t="shared" si="2"/>
        <v>47.9</v>
      </c>
      <c r="H60" s="3"/>
      <c r="I60" s="3">
        <v>47.9</v>
      </c>
      <c r="J60" s="5"/>
      <c r="K60" s="3"/>
      <c r="L60" s="3"/>
      <c r="M60" s="5" t="s">
        <v>186</v>
      </c>
    </row>
    <row r="61" spans="1:13" ht="112.5">
      <c r="A61" s="5">
        <v>49</v>
      </c>
      <c r="B61" s="3" t="s">
        <v>46</v>
      </c>
      <c r="C61" s="2" t="s">
        <v>237</v>
      </c>
      <c r="D61" s="2" t="s">
        <v>382</v>
      </c>
      <c r="E61" s="2" t="s">
        <v>126</v>
      </c>
      <c r="F61" s="12">
        <v>2014</v>
      </c>
      <c r="G61" s="3">
        <f t="shared" si="2"/>
        <v>2500</v>
      </c>
      <c r="H61" s="3"/>
      <c r="I61" s="3">
        <v>2500</v>
      </c>
      <c r="J61" s="24"/>
      <c r="K61" s="3"/>
      <c r="L61" s="3"/>
      <c r="M61" s="3" t="s">
        <v>359</v>
      </c>
    </row>
    <row r="62" spans="1:13" ht="112.5">
      <c r="A62" s="5">
        <v>50</v>
      </c>
      <c r="B62" s="3" t="s">
        <v>46</v>
      </c>
      <c r="C62" s="2" t="s">
        <v>41</v>
      </c>
      <c r="D62" s="2" t="s">
        <v>231</v>
      </c>
      <c r="E62" s="2" t="s">
        <v>30</v>
      </c>
      <c r="F62" s="12">
        <v>2014</v>
      </c>
      <c r="G62" s="3">
        <f t="shared" si="2"/>
        <v>12600</v>
      </c>
      <c r="H62" s="3"/>
      <c r="I62" s="3"/>
      <c r="J62" s="3"/>
      <c r="K62" s="3">
        <v>12600</v>
      </c>
      <c r="L62" s="3"/>
      <c r="M62" s="5" t="s">
        <v>319</v>
      </c>
    </row>
    <row r="63" spans="1:13" ht="75">
      <c r="A63" s="5">
        <v>51</v>
      </c>
      <c r="B63" s="3" t="s">
        <v>46</v>
      </c>
      <c r="C63" s="2" t="s">
        <v>41</v>
      </c>
      <c r="D63" s="2" t="s">
        <v>233</v>
      </c>
      <c r="E63" s="2" t="s">
        <v>32</v>
      </c>
      <c r="F63" s="12" t="s">
        <v>173</v>
      </c>
      <c r="G63" s="3">
        <f t="shared" si="2"/>
        <v>600</v>
      </c>
      <c r="H63" s="3"/>
      <c r="I63" s="3"/>
      <c r="J63" s="3"/>
      <c r="K63" s="3">
        <v>600</v>
      </c>
      <c r="L63" s="3"/>
      <c r="M63" s="5" t="s">
        <v>320</v>
      </c>
    </row>
    <row r="64" spans="1:13" ht="281.25">
      <c r="A64" s="5">
        <v>52</v>
      </c>
      <c r="B64" s="3" t="s">
        <v>46</v>
      </c>
      <c r="C64" s="2" t="s">
        <v>160</v>
      </c>
      <c r="D64" s="2" t="s">
        <v>381</v>
      </c>
      <c r="E64" s="2" t="s">
        <v>145</v>
      </c>
      <c r="F64" s="12">
        <v>2013</v>
      </c>
      <c r="G64" s="3">
        <f t="shared" si="2"/>
        <v>581</v>
      </c>
      <c r="H64" s="3"/>
      <c r="I64" s="3">
        <v>581</v>
      </c>
      <c r="J64" s="3"/>
      <c r="K64" s="3"/>
      <c r="L64" s="3"/>
      <c r="M64" s="5" t="s">
        <v>238</v>
      </c>
    </row>
    <row r="65" spans="1:13" ht="281.25">
      <c r="A65" s="5">
        <v>53</v>
      </c>
      <c r="B65" s="3" t="s">
        <v>46</v>
      </c>
      <c r="C65" s="2" t="s">
        <v>160</v>
      </c>
      <c r="D65" s="2" t="s">
        <v>381</v>
      </c>
      <c r="E65" s="2" t="s">
        <v>146</v>
      </c>
      <c r="F65" s="12" t="s">
        <v>184</v>
      </c>
      <c r="G65" s="3">
        <f t="shared" si="2"/>
        <v>1785.7</v>
      </c>
      <c r="H65" s="3"/>
      <c r="I65" s="3">
        <v>1785.7</v>
      </c>
      <c r="J65" s="3"/>
      <c r="K65" s="3"/>
      <c r="L65" s="3"/>
      <c r="M65" s="5" t="s">
        <v>185</v>
      </c>
    </row>
    <row r="66" spans="1:13" ht="93.75">
      <c r="A66" s="5">
        <v>54</v>
      </c>
      <c r="B66" s="3" t="s">
        <v>46</v>
      </c>
      <c r="C66" s="2" t="s">
        <v>260</v>
      </c>
      <c r="D66" s="2" t="s">
        <v>234</v>
      </c>
      <c r="E66" s="2" t="s">
        <v>123</v>
      </c>
      <c r="F66" s="12" t="s">
        <v>365</v>
      </c>
      <c r="G66" s="3">
        <f t="shared" si="2"/>
        <v>8100</v>
      </c>
      <c r="H66" s="3">
        <v>8000</v>
      </c>
      <c r="I66" s="3"/>
      <c r="J66" s="3">
        <v>100</v>
      </c>
      <c r="K66" s="3"/>
      <c r="L66" s="3"/>
      <c r="M66" s="3" t="s">
        <v>312</v>
      </c>
    </row>
    <row r="67" spans="1:13" ht="112.5">
      <c r="A67" s="5">
        <v>55</v>
      </c>
      <c r="B67" s="3" t="s">
        <v>46</v>
      </c>
      <c r="C67" s="2" t="s">
        <v>36</v>
      </c>
      <c r="D67" s="2" t="s">
        <v>235</v>
      </c>
      <c r="E67" s="2" t="s">
        <v>321</v>
      </c>
      <c r="F67" s="12">
        <v>2013</v>
      </c>
      <c r="G67" s="3">
        <f t="shared" si="2"/>
        <v>42230</v>
      </c>
      <c r="H67" s="3"/>
      <c r="I67" s="3"/>
      <c r="J67" s="3"/>
      <c r="K67" s="3">
        <v>42230</v>
      </c>
      <c r="L67" s="3"/>
      <c r="M67" s="5" t="s">
        <v>25</v>
      </c>
    </row>
    <row r="68" spans="1:13" ht="75">
      <c r="A68" s="5">
        <v>56</v>
      </c>
      <c r="B68" s="3" t="s">
        <v>46</v>
      </c>
      <c r="C68" s="2" t="s">
        <v>36</v>
      </c>
      <c r="D68" s="2" t="s">
        <v>232</v>
      </c>
      <c r="E68" s="2" t="s">
        <v>322</v>
      </c>
      <c r="F68" s="12">
        <v>2014</v>
      </c>
      <c r="G68" s="3">
        <f t="shared" si="2"/>
        <v>13545.67</v>
      </c>
      <c r="H68" s="3"/>
      <c r="I68" s="3"/>
      <c r="J68" s="3"/>
      <c r="K68" s="3">
        <v>13545.67</v>
      </c>
      <c r="L68" s="3"/>
      <c r="M68" s="5" t="s">
        <v>31</v>
      </c>
    </row>
    <row r="69" spans="1:13" ht="87" customHeight="1">
      <c r="A69" s="5">
        <v>57</v>
      </c>
      <c r="B69" s="3" t="s">
        <v>46</v>
      </c>
      <c r="C69" s="2" t="s">
        <v>36</v>
      </c>
      <c r="D69" s="2" t="s">
        <v>235</v>
      </c>
      <c r="E69" s="2" t="s">
        <v>153</v>
      </c>
      <c r="F69" s="12">
        <v>2015</v>
      </c>
      <c r="G69" s="3">
        <f t="shared" si="2"/>
        <v>902</v>
      </c>
      <c r="H69" s="3"/>
      <c r="I69" s="3"/>
      <c r="J69" s="3"/>
      <c r="K69" s="3">
        <v>902</v>
      </c>
      <c r="L69" s="3"/>
      <c r="M69" s="5" t="s">
        <v>34</v>
      </c>
    </row>
    <row r="70" spans="1:13" ht="112.5">
      <c r="A70" s="5">
        <v>58</v>
      </c>
      <c r="B70" s="3" t="s">
        <v>46</v>
      </c>
      <c r="C70" s="2" t="s">
        <v>36</v>
      </c>
      <c r="D70" s="2" t="s">
        <v>382</v>
      </c>
      <c r="E70" s="2" t="s">
        <v>134</v>
      </c>
      <c r="F70" s="12" t="s">
        <v>363</v>
      </c>
      <c r="G70" s="3">
        <f t="shared" si="2"/>
        <v>1600</v>
      </c>
      <c r="H70" s="3"/>
      <c r="I70" s="3">
        <v>1600</v>
      </c>
      <c r="J70" s="3"/>
      <c r="K70" s="3"/>
      <c r="L70" s="3"/>
      <c r="M70" s="3" t="s">
        <v>323</v>
      </c>
    </row>
    <row r="71" spans="1:13" ht="120" customHeight="1">
      <c r="A71" s="5">
        <v>59</v>
      </c>
      <c r="B71" s="3" t="s">
        <v>46</v>
      </c>
      <c r="C71" s="2" t="s">
        <v>36</v>
      </c>
      <c r="D71" s="2" t="s">
        <v>382</v>
      </c>
      <c r="E71" s="2" t="s">
        <v>135</v>
      </c>
      <c r="F71" s="12" t="s">
        <v>363</v>
      </c>
      <c r="G71" s="3">
        <f t="shared" si="2"/>
        <v>1600</v>
      </c>
      <c r="H71" s="3"/>
      <c r="I71" s="3">
        <v>1600</v>
      </c>
      <c r="J71" s="3"/>
      <c r="K71" s="3"/>
      <c r="L71" s="3"/>
      <c r="M71" s="3" t="s">
        <v>323</v>
      </c>
    </row>
    <row r="72" spans="1:13" ht="93.75">
      <c r="A72" s="5">
        <v>60</v>
      </c>
      <c r="B72" s="3" t="s">
        <v>46</v>
      </c>
      <c r="C72" s="2" t="s">
        <v>256</v>
      </c>
      <c r="D72" s="2" t="s">
        <v>234</v>
      </c>
      <c r="E72" s="2" t="s">
        <v>130</v>
      </c>
      <c r="F72" s="12" t="s">
        <v>366</v>
      </c>
      <c r="G72" s="3">
        <f t="shared" si="2"/>
        <v>5500</v>
      </c>
      <c r="H72" s="3"/>
      <c r="I72" s="3">
        <v>5500</v>
      </c>
      <c r="J72" s="3"/>
      <c r="K72" s="3"/>
      <c r="L72" s="3"/>
      <c r="M72" s="3" t="s">
        <v>325</v>
      </c>
    </row>
    <row r="73" spans="1:13" ht="131.25">
      <c r="A73" s="5">
        <v>61</v>
      </c>
      <c r="B73" s="3" t="s">
        <v>46</v>
      </c>
      <c r="C73" s="2" t="s">
        <v>262</v>
      </c>
      <c r="D73" s="2" t="s">
        <v>383</v>
      </c>
      <c r="E73" s="2" t="s">
        <v>117</v>
      </c>
      <c r="F73" s="12" t="s">
        <v>173</v>
      </c>
      <c r="G73" s="3">
        <f t="shared" si="2"/>
        <v>22483.4</v>
      </c>
      <c r="H73" s="3"/>
      <c r="I73" s="3">
        <v>22483.4</v>
      </c>
      <c r="J73" s="3"/>
      <c r="K73" s="3"/>
      <c r="L73" s="3"/>
      <c r="M73" s="3" t="s">
        <v>324</v>
      </c>
    </row>
    <row r="74" spans="1:13" ht="99.75" customHeight="1">
      <c r="A74" s="5">
        <v>62</v>
      </c>
      <c r="B74" s="3" t="s">
        <v>46</v>
      </c>
      <c r="C74" s="2" t="s">
        <v>111</v>
      </c>
      <c r="D74" s="2" t="s">
        <v>380</v>
      </c>
      <c r="E74" s="2" t="s">
        <v>402</v>
      </c>
      <c r="F74" s="12">
        <v>2013</v>
      </c>
      <c r="G74" s="3">
        <f t="shared" si="2"/>
        <v>2700</v>
      </c>
      <c r="H74" s="3"/>
      <c r="I74" s="3">
        <v>2700</v>
      </c>
      <c r="J74" s="3"/>
      <c r="K74" s="3"/>
      <c r="L74" s="3"/>
      <c r="M74" s="3" t="s">
        <v>326</v>
      </c>
    </row>
    <row r="75" spans="1:13" ht="93.75">
      <c r="A75" s="5">
        <v>63</v>
      </c>
      <c r="B75" s="3" t="s">
        <v>46</v>
      </c>
      <c r="C75" s="2" t="s">
        <v>263</v>
      </c>
      <c r="D75" s="2" t="s">
        <v>367</v>
      </c>
      <c r="E75" s="2" t="s">
        <v>121</v>
      </c>
      <c r="F75" s="12" t="s">
        <v>191</v>
      </c>
      <c r="G75" s="3">
        <f t="shared" si="2"/>
        <v>4891.7</v>
      </c>
      <c r="H75" s="3"/>
      <c r="I75" s="3"/>
      <c r="J75" s="3">
        <v>2000</v>
      </c>
      <c r="K75" s="3">
        <v>2891.7</v>
      </c>
      <c r="L75" s="3"/>
      <c r="M75" s="5" t="s">
        <v>141</v>
      </c>
    </row>
    <row r="76" spans="1:13" ht="102.75" customHeight="1">
      <c r="A76" s="5">
        <v>64</v>
      </c>
      <c r="B76" s="3" t="s">
        <v>46</v>
      </c>
      <c r="C76" s="2" t="s">
        <v>236</v>
      </c>
      <c r="D76" s="2" t="s">
        <v>382</v>
      </c>
      <c r="E76" s="2" t="s">
        <v>125</v>
      </c>
      <c r="F76" s="12" t="s">
        <v>184</v>
      </c>
      <c r="G76" s="3">
        <f t="shared" si="2"/>
        <v>4080</v>
      </c>
      <c r="H76" s="3"/>
      <c r="I76" s="3">
        <v>4080</v>
      </c>
      <c r="J76" s="3"/>
      <c r="K76" s="3"/>
      <c r="L76" s="3"/>
      <c r="M76" s="3" t="s">
        <v>140</v>
      </c>
    </row>
    <row r="77" spans="1:13" ht="112.5">
      <c r="A77" s="5">
        <v>65</v>
      </c>
      <c r="B77" s="3" t="s">
        <v>46</v>
      </c>
      <c r="C77" s="2" t="s">
        <v>38</v>
      </c>
      <c r="D77" s="2" t="s">
        <v>384</v>
      </c>
      <c r="E77" s="2" t="s">
        <v>327</v>
      </c>
      <c r="F77" s="12" t="s">
        <v>363</v>
      </c>
      <c r="G77" s="3">
        <f aca="true" t="shared" si="3" ref="G77:G108">SUM(H77:L77)</f>
        <v>16594</v>
      </c>
      <c r="H77" s="11"/>
      <c r="I77" s="3">
        <v>16394</v>
      </c>
      <c r="J77" s="3">
        <v>200</v>
      </c>
      <c r="K77" s="11"/>
      <c r="L77" s="11"/>
      <c r="M77" s="3" t="s">
        <v>19</v>
      </c>
    </row>
    <row r="78" spans="1:13" ht="281.25">
      <c r="A78" s="5">
        <v>66</v>
      </c>
      <c r="B78" s="3" t="s">
        <v>46</v>
      </c>
      <c r="C78" s="2" t="s">
        <v>225</v>
      </c>
      <c r="D78" s="2" t="s">
        <v>381</v>
      </c>
      <c r="E78" s="2" t="s">
        <v>148</v>
      </c>
      <c r="F78" s="12">
        <v>2019</v>
      </c>
      <c r="G78" s="3">
        <f t="shared" si="3"/>
        <v>444.2</v>
      </c>
      <c r="H78" s="3"/>
      <c r="I78" s="3">
        <v>444.2</v>
      </c>
      <c r="J78" s="3"/>
      <c r="K78" s="3"/>
      <c r="L78" s="3"/>
      <c r="M78" s="5" t="s">
        <v>187</v>
      </c>
    </row>
    <row r="79" spans="1:13" ht="75">
      <c r="A79" s="5">
        <v>67</v>
      </c>
      <c r="B79" s="3" t="s">
        <v>46</v>
      </c>
      <c r="C79" s="2" t="s">
        <v>37</v>
      </c>
      <c r="D79" s="2" t="s">
        <v>385</v>
      </c>
      <c r="E79" s="2" t="s">
        <v>328</v>
      </c>
      <c r="F79" s="12" t="s">
        <v>174</v>
      </c>
      <c r="G79" s="3">
        <f t="shared" si="3"/>
        <v>18000</v>
      </c>
      <c r="H79" s="3">
        <v>5000</v>
      </c>
      <c r="I79" s="3">
        <v>10000</v>
      </c>
      <c r="J79" s="3">
        <v>3000</v>
      </c>
      <c r="K79" s="3"/>
      <c r="L79" s="3"/>
      <c r="M79" s="5" t="s">
        <v>24</v>
      </c>
    </row>
    <row r="80" spans="1:13" ht="37.5">
      <c r="A80" s="5">
        <v>68</v>
      </c>
      <c r="B80" s="3" t="s">
        <v>46</v>
      </c>
      <c r="C80" s="2" t="s">
        <v>37</v>
      </c>
      <c r="D80" s="2" t="s">
        <v>253</v>
      </c>
      <c r="E80" s="2" t="s">
        <v>371</v>
      </c>
      <c r="F80" s="12">
        <v>2013</v>
      </c>
      <c r="G80" s="3">
        <f t="shared" si="3"/>
        <v>10000</v>
      </c>
      <c r="H80" s="3"/>
      <c r="I80" s="3"/>
      <c r="J80" s="3"/>
      <c r="K80" s="3">
        <v>10000</v>
      </c>
      <c r="L80" s="3"/>
      <c r="M80" s="5" t="s">
        <v>23</v>
      </c>
    </row>
    <row r="81" spans="1:13" ht="75">
      <c r="A81" s="5">
        <v>69</v>
      </c>
      <c r="B81" s="3" t="s">
        <v>46</v>
      </c>
      <c r="C81" s="2" t="s">
        <v>37</v>
      </c>
      <c r="D81" s="2" t="s">
        <v>392</v>
      </c>
      <c r="E81" s="2" t="s">
        <v>26</v>
      </c>
      <c r="F81" s="12">
        <v>2013</v>
      </c>
      <c r="G81" s="3">
        <f t="shared" si="3"/>
        <v>1000</v>
      </c>
      <c r="H81" s="3"/>
      <c r="I81" s="3"/>
      <c r="J81" s="3"/>
      <c r="K81" s="3">
        <v>1000</v>
      </c>
      <c r="L81" s="3"/>
      <c r="M81" s="5" t="s">
        <v>27</v>
      </c>
    </row>
    <row r="82" spans="1:13" ht="118.5" customHeight="1">
      <c r="A82" s="5">
        <v>70</v>
      </c>
      <c r="B82" s="3" t="s">
        <v>46</v>
      </c>
      <c r="C82" s="2" t="s">
        <v>37</v>
      </c>
      <c r="D82" s="2" t="s">
        <v>377</v>
      </c>
      <c r="E82" s="2" t="s">
        <v>33</v>
      </c>
      <c r="F82" s="12" t="s">
        <v>174</v>
      </c>
      <c r="G82" s="3">
        <f t="shared" si="3"/>
        <v>27960</v>
      </c>
      <c r="H82" s="3"/>
      <c r="I82" s="3"/>
      <c r="J82" s="3">
        <v>27960</v>
      </c>
      <c r="K82" s="5"/>
      <c r="L82" s="3"/>
      <c r="M82" s="5" t="s">
        <v>329</v>
      </c>
    </row>
    <row r="83" spans="1:13" ht="93.75">
      <c r="A83" s="5">
        <v>71</v>
      </c>
      <c r="B83" s="3" t="s">
        <v>46</v>
      </c>
      <c r="C83" s="2" t="s">
        <v>37</v>
      </c>
      <c r="D83" s="2" t="s">
        <v>386</v>
      </c>
      <c r="E83" s="2" t="s">
        <v>138</v>
      </c>
      <c r="F83" s="12" t="s">
        <v>193</v>
      </c>
      <c r="G83" s="3">
        <f t="shared" si="3"/>
        <v>44500</v>
      </c>
      <c r="H83" s="3">
        <v>20000</v>
      </c>
      <c r="I83" s="3">
        <v>20000</v>
      </c>
      <c r="J83" s="3">
        <v>4500</v>
      </c>
      <c r="K83" s="3"/>
      <c r="L83" s="3"/>
      <c r="M83" s="5" t="s">
        <v>331</v>
      </c>
    </row>
    <row r="84" spans="1:13" ht="75">
      <c r="A84" s="5">
        <v>72</v>
      </c>
      <c r="B84" s="3" t="s">
        <v>46</v>
      </c>
      <c r="C84" s="2" t="s">
        <v>37</v>
      </c>
      <c r="D84" s="2" t="s">
        <v>374</v>
      </c>
      <c r="E84" s="2" t="s">
        <v>375</v>
      </c>
      <c r="F84" s="12">
        <v>2015</v>
      </c>
      <c r="G84" s="3">
        <f t="shared" si="3"/>
        <v>55000</v>
      </c>
      <c r="H84" s="3"/>
      <c r="I84" s="3"/>
      <c r="J84" s="3"/>
      <c r="K84" s="24">
        <v>55000</v>
      </c>
      <c r="L84" s="3"/>
      <c r="M84" s="5" t="s">
        <v>376</v>
      </c>
    </row>
    <row r="85" spans="1:13" ht="112.5">
      <c r="A85" s="5">
        <v>73</v>
      </c>
      <c r="B85" s="3" t="s">
        <v>46</v>
      </c>
      <c r="C85" s="2" t="s">
        <v>115</v>
      </c>
      <c r="D85" s="2" t="s">
        <v>382</v>
      </c>
      <c r="E85" s="2" t="s">
        <v>133</v>
      </c>
      <c r="F85" s="12" t="s">
        <v>364</v>
      </c>
      <c r="G85" s="3">
        <f t="shared" si="3"/>
        <v>2500</v>
      </c>
      <c r="H85" s="3"/>
      <c r="I85" s="3">
        <v>2500</v>
      </c>
      <c r="J85" s="3"/>
      <c r="K85" s="3"/>
      <c r="L85" s="3"/>
      <c r="M85" s="3" t="s">
        <v>326</v>
      </c>
    </row>
    <row r="86" spans="1:13" ht="112.5">
      <c r="A86" s="5">
        <v>74</v>
      </c>
      <c r="B86" s="3" t="s">
        <v>46</v>
      </c>
      <c r="C86" s="2" t="s">
        <v>115</v>
      </c>
      <c r="D86" s="2" t="s">
        <v>382</v>
      </c>
      <c r="E86" s="2" t="s">
        <v>139</v>
      </c>
      <c r="F86" s="12" t="s">
        <v>363</v>
      </c>
      <c r="G86" s="3">
        <f t="shared" si="3"/>
        <v>1500</v>
      </c>
      <c r="H86" s="3"/>
      <c r="I86" s="3">
        <v>1500</v>
      </c>
      <c r="J86" s="3"/>
      <c r="K86" s="3"/>
      <c r="L86" s="3"/>
      <c r="M86" s="3" t="s">
        <v>330</v>
      </c>
    </row>
    <row r="87" spans="1:13" ht="393.75">
      <c r="A87" s="5">
        <v>75</v>
      </c>
      <c r="B87" s="3" t="s">
        <v>46</v>
      </c>
      <c r="C87" s="2" t="s">
        <v>115</v>
      </c>
      <c r="D87" s="2" t="s">
        <v>381</v>
      </c>
      <c r="E87" s="2" t="s">
        <v>332</v>
      </c>
      <c r="F87" s="12">
        <v>2015</v>
      </c>
      <c r="G87" s="3">
        <f t="shared" si="3"/>
        <v>707.5</v>
      </c>
      <c r="H87" s="3"/>
      <c r="I87" s="3">
        <v>707.5</v>
      </c>
      <c r="J87" s="3"/>
      <c r="K87" s="3"/>
      <c r="L87" s="3"/>
      <c r="M87" s="5" t="s">
        <v>183</v>
      </c>
    </row>
    <row r="88" spans="1:13" ht="93.75">
      <c r="A88" s="5">
        <v>76</v>
      </c>
      <c r="B88" s="3" t="s">
        <v>46</v>
      </c>
      <c r="C88" s="2" t="s">
        <v>154</v>
      </c>
      <c r="D88" s="2" t="s">
        <v>398</v>
      </c>
      <c r="E88" s="2" t="s">
        <v>400</v>
      </c>
      <c r="F88" s="12">
        <v>2013</v>
      </c>
      <c r="G88" s="3">
        <f t="shared" si="3"/>
        <v>2500</v>
      </c>
      <c r="H88" s="3"/>
      <c r="I88" s="3">
        <v>2500</v>
      </c>
      <c r="J88" s="3"/>
      <c r="K88" s="3"/>
      <c r="L88" s="3"/>
      <c r="M88" s="3" t="s">
        <v>254</v>
      </c>
    </row>
    <row r="89" spans="1:13" ht="306" customHeight="1">
      <c r="A89" s="5">
        <v>77</v>
      </c>
      <c r="B89" s="3" t="s">
        <v>46</v>
      </c>
      <c r="C89" s="2" t="s">
        <v>154</v>
      </c>
      <c r="D89" s="2" t="s">
        <v>397</v>
      </c>
      <c r="E89" s="2" t="s">
        <v>147</v>
      </c>
      <c r="F89" s="12">
        <v>2018</v>
      </c>
      <c r="G89" s="3">
        <f t="shared" si="3"/>
        <v>621.7</v>
      </c>
      <c r="H89" s="3"/>
      <c r="I89" s="3">
        <v>621.7</v>
      </c>
      <c r="K89" s="3"/>
      <c r="L89" s="3"/>
      <c r="M89" s="5" t="s">
        <v>186</v>
      </c>
    </row>
    <row r="90" spans="1:13" ht="375">
      <c r="A90" s="5">
        <v>78</v>
      </c>
      <c r="B90" s="3" t="s">
        <v>46</v>
      </c>
      <c r="C90" s="2" t="s">
        <v>182</v>
      </c>
      <c r="D90" s="2" t="s">
        <v>381</v>
      </c>
      <c r="E90" s="2" t="s">
        <v>245</v>
      </c>
      <c r="F90" s="12">
        <v>2014</v>
      </c>
      <c r="G90" s="3">
        <f t="shared" si="3"/>
        <v>497.8</v>
      </c>
      <c r="H90" s="3"/>
      <c r="I90" s="3">
        <v>497.8</v>
      </c>
      <c r="J90" s="3"/>
      <c r="K90" s="3"/>
      <c r="L90" s="3"/>
      <c r="M90" s="5" t="s">
        <v>181</v>
      </c>
    </row>
    <row r="91" spans="1:13" ht="112.5">
      <c r="A91" s="5">
        <v>79</v>
      </c>
      <c r="B91" s="3" t="s">
        <v>46</v>
      </c>
      <c r="C91" s="2" t="s">
        <v>333</v>
      </c>
      <c r="D91" s="2" t="s">
        <v>382</v>
      </c>
      <c r="E91" s="2" t="s">
        <v>360</v>
      </c>
      <c r="F91" s="12" t="s">
        <v>366</v>
      </c>
      <c r="G91" s="3">
        <f t="shared" si="3"/>
        <v>5000</v>
      </c>
      <c r="H91" s="3"/>
      <c r="I91" s="3">
        <v>5000</v>
      </c>
      <c r="J91" s="3"/>
      <c r="K91" s="3"/>
      <c r="L91" s="3"/>
      <c r="M91" s="3" t="s">
        <v>334</v>
      </c>
    </row>
    <row r="92" spans="1:13" ht="93.75">
      <c r="A92" s="5">
        <v>80</v>
      </c>
      <c r="B92" s="3" t="s">
        <v>46</v>
      </c>
      <c r="C92" s="2" t="s">
        <v>333</v>
      </c>
      <c r="D92" s="2" t="s">
        <v>398</v>
      </c>
      <c r="E92" s="2" t="s">
        <v>403</v>
      </c>
      <c r="F92" s="12">
        <v>2013</v>
      </c>
      <c r="G92" s="3">
        <f t="shared" si="3"/>
        <v>11000</v>
      </c>
      <c r="H92" s="3"/>
      <c r="I92" s="3">
        <v>11000</v>
      </c>
      <c r="J92" s="3"/>
      <c r="K92" s="3"/>
      <c r="L92" s="3"/>
      <c r="M92" s="3" t="s">
        <v>254</v>
      </c>
    </row>
    <row r="93" spans="1:13" ht="93.75">
      <c r="A93" s="5">
        <v>81</v>
      </c>
      <c r="B93" s="3" t="s">
        <v>46</v>
      </c>
      <c r="C93" s="2" t="s">
        <v>333</v>
      </c>
      <c r="D93" s="2" t="s">
        <v>398</v>
      </c>
      <c r="E93" s="2" t="s">
        <v>404</v>
      </c>
      <c r="F93" s="12">
        <v>2013</v>
      </c>
      <c r="G93" s="3">
        <f t="shared" si="3"/>
        <v>21300</v>
      </c>
      <c r="H93" s="3"/>
      <c r="I93" s="3">
        <v>21300</v>
      </c>
      <c r="J93" s="3"/>
      <c r="K93" s="3"/>
      <c r="L93" s="3"/>
      <c r="M93" s="3" t="s">
        <v>254</v>
      </c>
    </row>
    <row r="94" spans="1:13" ht="75">
      <c r="A94" s="5">
        <v>82</v>
      </c>
      <c r="B94" s="3" t="s">
        <v>46</v>
      </c>
      <c r="C94" s="2" t="s">
        <v>369</v>
      </c>
      <c r="D94" s="2" t="s">
        <v>387</v>
      </c>
      <c r="E94" s="2" t="s">
        <v>13</v>
      </c>
      <c r="F94" s="12" t="s">
        <v>370</v>
      </c>
      <c r="G94" s="3">
        <f t="shared" si="3"/>
        <v>28000</v>
      </c>
      <c r="H94" s="3">
        <v>19000</v>
      </c>
      <c r="I94" s="3">
        <v>9000</v>
      </c>
      <c r="J94" s="3"/>
      <c r="K94" s="3"/>
      <c r="L94" s="3"/>
      <c r="M94" s="3" t="s">
        <v>14</v>
      </c>
    </row>
    <row r="95" spans="1:13" ht="112.5">
      <c r="A95" s="5">
        <v>83</v>
      </c>
      <c r="B95" s="3" t="s">
        <v>46</v>
      </c>
      <c r="C95" s="2" t="s">
        <v>112</v>
      </c>
      <c r="D95" s="2" t="s">
        <v>382</v>
      </c>
      <c r="E95" s="2" t="s">
        <v>127</v>
      </c>
      <c r="F95" s="12">
        <v>2018</v>
      </c>
      <c r="G95" s="3">
        <f t="shared" si="3"/>
        <v>3200</v>
      </c>
      <c r="H95" s="3"/>
      <c r="I95" s="3">
        <v>3000</v>
      </c>
      <c r="J95" s="3">
        <v>200</v>
      </c>
      <c r="K95" s="3"/>
      <c r="L95" s="3"/>
      <c r="M95" s="3" t="s">
        <v>323</v>
      </c>
    </row>
    <row r="96" spans="1:13" ht="105" customHeight="1">
      <c r="A96" s="5">
        <v>84</v>
      </c>
      <c r="B96" s="3" t="s">
        <v>46</v>
      </c>
      <c r="C96" s="2" t="s">
        <v>258</v>
      </c>
      <c r="D96" s="2" t="s">
        <v>382</v>
      </c>
      <c r="E96" s="2" t="s">
        <v>128</v>
      </c>
      <c r="F96" s="12" t="s">
        <v>366</v>
      </c>
      <c r="G96" s="3">
        <f t="shared" si="3"/>
        <v>8000</v>
      </c>
      <c r="H96" s="3"/>
      <c r="I96" s="3">
        <v>8000</v>
      </c>
      <c r="J96" s="3"/>
      <c r="K96" s="3"/>
      <c r="L96" s="3"/>
      <c r="M96" s="3" t="s">
        <v>335</v>
      </c>
    </row>
    <row r="97" spans="1:13" ht="98.25" customHeight="1">
      <c r="A97" s="5">
        <v>85</v>
      </c>
      <c r="B97" s="3" t="s">
        <v>46</v>
      </c>
      <c r="C97" s="2" t="s">
        <v>108</v>
      </c>
      <c r="D97" s="2" t="s">
        <v>0</v>
      </c>
      <c r="E97" s="2" t="s">
        <v>15</v>
      </c>
      <c r="F97" s="12">
        <v>2013</v>
      </c>
      <c r="G97" s="3">
        <f t="shared" si="3"/>
        <v>4767.8</v>
      </c>
      <c r="H97" s="3"/>
      <c r="I97" s="3">
        <v>4767.8</v>
      </c>
      <c r="J97" s="3"/>
      <c r="K97" s="3"/>
      <c r="L97" s="3"/>
      <c r="M97" s="3" t="s">
        <v>16</v>
      </c>
    </row>
    <row r="98" spans="1:13" ht="112.5">
      <c r="A98" s="5">
        <v>86</v>
      </c>
      <c r="B98" s="3" t="s">
        <v>46</v>
      </c>
      <c r="C98" s="2" t="s">
        <v>108</v>
      </c>
      <c r="D98" s="2" t="s">
        <v>382</v>
      </c>
      <c r="E98" s="2" t="s">
        <v>336</v>
      </c>
      <c r="F98" s="12" t="s">
        <v>372</v>
      </c>
      <c r="G98" s="3">
        <f t="shared" si="3"/>
        <v>3500</v>
      </c>
      <c r="H98" s="3"/>
      <c r="I98" s="3">
        <v>3500</v>
      </c>
      <c r="J98" s="3"/>
      <c r="K98" s="3"/>
      <c r="L98" s="3"/>
      <c r="M98" s="3" t="s">
        <v>337</v>
      </c>
    </row>
    <row r="99" spans="1:13" ht="112.5">
      <c r="A99" s="5">
        <v>87</v>
      </c>
      <c r="B99" s="3" t="s">
        <v>46</v>
      </c>
      <c r="C99" s="2" t="s">
        <v>113</v>
      </c>
      <c r="D99" s="2" t="s">
        <v>382</v>
      </c>
      <c r="E99" s="2" t="s">
        <v>338</v>
      </c>
      <c r="F99" s="12" t="s">
        <v>372</v>
      </c>
      <c r="G99" s="3">
        <f t="shared" si="3"/>
        <v>1500</v>
      </c>
      <c r="H99" s="3"/>
      <c r="I99" s="3">
        <v>1500</v>
      </c>
      <c r="J99" s="3"/>
      <c r="K99" s="3"/>
      <c r="L99" s="3"/>
      <c r="M99" s="3" t="s">
        <v>315</v>
      </c>
    </row>
    <row r="100" spans="1:13" ht="112.5">
      <c r="A100" s="5">
        <v>88</v>
      </c>
      <c r="B100" s="3" t="s">
        <v>46</v>
      </c>
      <c r="C100" s="2" t="s">
        <v>255</v>
      </c>
      <c r="D100" s="2" t="s">
        <v>382</v>
      </c>
      <c r="E100" s="2" t="s">
        <v>131</v>
      </c>
      <c r="F100" s="12" t="s">
        <v>373</v>
      </c>
      <c r="G100" s="3">
        <f t="shared" si="3"/>
        <v>6500</v>
      </c>
      <c r="H100" s="3"/>
      <c r="I100" s="3">
        <v>6500</v>
      </c>
      <c r="J100" s="3"/>
      <c r="K100" s="3"/>
      <c r="L100" s="3"/>
      <c r="M100" s="3" t="s">
        <v>334</v>
      </c>
    </row>
    <row r="101" spans="1:13" ht="135" customHeight="1">
      <c r="A101" s="5">
        <v>89</v>
      </c>
      <c r="B101" s="3" t="s">
        <v>46</v>
      </c>
      <c r="C101" s="2" t="s">
        <v>257</v>
      </c>
      <c r="D101" s="2" t="s">
        <v>382</v>
      </c>
      <c r="E101" s="2" t="s">
        <v>129</v>
      </c>
      <c r="F101" s="12" t="s">
        <v>372</v>
      </c>
      <c r="G101" s="3">
        <f t="shared" si="3"/>
        <v>6500</v>
      </c>
      <c r="H101" s="3"/>
      <c r="I101" s="3">
        <v>6500</v>
      </c>
      <c r="J101" s="3"/>
      <c r="K101" s="3"/>
      <c r="L101" s="3"/>
      <c r="M101" s="3" t="s">
        <v>334</v>
      </c>
    </row>
    <row r="102" spans="1:13" ht="129.75" customHeight="1">
      <c r="A102" s="5">
        <v>90</v>
      </c>
      <c r="B102" s="3" t="s">
        <v>46</v>
      </c>
      <c r="C102" s="2" t="s">
        <v>116</v>
      </c>
      <c r="D102" s="2" t="s">
        <v>382</v>
      </c>
      <c r="E102" s="2" t="s">
        <v>136</v>
      </c>
      <c r="F102" s="12" t="s">
        <v>364</v>
      </c>
      <c r="G102" s="3">
        <f t="shared" si="3"/>
        <v>1100</v>
      </c>
      <c r="H102" s="3"/>
      <c r="I102" s="3">
        <v>1100</v>
      </c>
      <c r="J102" s="3"/>
      <c r="K102" s="3"/>
      <c r="L102" s="3"/>
      <c r="M102" s="3" t="s">
        <v>326</v>
      </c>
    </row>
    <row r="103" spans="1:13" ht="127.5" customHeight="1">
      <c r="A103" s="5">
        <v>91</v>
      </c>
      <c r="B103" s="3" t="s">
        <v>46</v>
      </c>
      <c r="C103" s="2" t="s">
        <v>116</v>
      </c>
      <c r="D103" s="2" t="s">
        <v>382</v>
      </c>
      <c r="E103" s="2" t="s">
        <v>137</v>
      </c>
      <c r="F103" s="12" t="s">
        <v>364</v>
      </c>
      <c r="G103" s="3">
        <f t="shared" si="3"/>
        <v>1100</v>
      </c>
      <c r="H103" s="3"/>
      <c r="I103" s="3">
        <v>1100</v>
      </c>
      <c r="J103" s="3"/>
      <c r="K103" s="3"/>
      <c r="L103" s="3"/>
      <c r="M103" s="3" t="s">
        <v>326</v>
      </c>
    </row>
    <row r="104" spans="1:13" ht="101.25" customHeight="1">
      <c r="A104" s="5">
        <v>92</v>
      </c>
      <c r="B104" s="5" t="s">
        <v>53</v>
      </c>
      <c r="C104" s="2" t="s">
        <v>160</v>
      </c>
      <c r="D104" s="2" t="s">
        <v>393</v>
      </c>
      <c r="E104" s="2" t="s">
        <v>161</v>
      </c>
      <c r="F104" s="12" t="s">
        <v>172</v>
      </c>
      <c r="G104" s="3">
        <f t="shared" si="3"/>
        <v>6000</v>
      </c>
      <c r="H104" s="3">
        <v>1000</v>
      </c>
      <c r="I104" s="3"/>
      <c r="J104" s="3"/>
      <c r="K104" s="3">
        <v>5000</v>
      </c>
      <c r="L104" s="3"/>
      <c r="M104" s="5" t="s">
        <v>168</v>
      </c>
    </row>
    <row r="105" spans="1:13" ht="133.5" customHeight="1">
      <c r="A105" s="5">
        <v>93</v>
      </c>
      <c r="B105" s="5" t="s">
        <v>53</v>
      </c>
      <c r="C105" s="2" t="s">
        <v>160</v>
      </c>
      <c r="D105" s="2" t="s">
        <v>167</v>
      </c>
      <c r="E105" s="2" t="s">
        <v>339</v>
      </c>
      <c r="F105" s="12" t="s">
        <v>173</v>
      </c>
      <c r="G105" s="3">
        <f t="shared" si="3"/>
        <v>360</v>
      </c>
      <c r="H105" s="3"/>
      <c r="I105" s="3">
        <v>360</v>
      </c>
      <c r="J105" s="3"/>
      <c r="K105" s="3"/>
      <c r="L105" s="3"/>
      <c r="M105" s="5" t="s">
        <v>175</v>
      </c>
    </row>
    <row r="106" spans="1:13" ht="93.75">
      <c r="A106" s="5">
        <v>94</v>
      </c>
      <c r="B106" s="5" t="s">
        <v>53</v>
      </c>
      <c r="C106" s="2" t="s">
        <v>160</v>
      </c>
      <c r="D106" s="2" t="s">
        <v>167</v>
      </c>
      <c r="E106" s="2" t="s">
        <v>162</v>
      </c>
      <c r="F106" s="12" t="s">
        <v>173</v>
      </c>
      <c r="G106" s="3">
        <f t="shared" si="3"/>
        <v>180</v>
      </c>
      <c r="H106" s="3"/>
      <c r="I106" s="3">
        <v>180</v>
      </c>
      <c r="J106" s="3"/>
      <c r="K106" s="3"/>
      <c r="L106" s="3"/>
      <c r="M106" s="5" t="s">
        <v>169</v>
      </c>
    </row>
    <row r="107" spans="1:13" ht="93.75">
      <c r="A107" s="5">
        <v>95</v>
      </c>
      <c r="B107" s="5" t="s">
        <v>53</v>
      </c>
      <c r="C107" s="2" t="s">
        <v>160</v>
      </c>
      <c r="D107" s="2" t="s">
        <v>167</v>
      </c>
      <c r="E107" s="2" t="s">
        <v>163</v>
      </c>
      <c r="F107" s="12" t="s">
        <v>172</v>
      </c>
      <c r="G107" s="3">
        <f t="shared" si="3"/>
        <v>290</v>
      </c>
      <c r="H107" s="3"/>
      <c r="I107" s="3">
        <v>290</v>
      </c>
      <c r="J107" s="3"/>
      <c r="K107" s="3"/>
      <c r="L107" s="3"/>
      <c r="M107" s="5" t="s">
        <v>170</v>
      </c>
    </row>
    <row r="108" spans="1:13" ht="105" customHeight="1">
      <c r="A108" s="5">
        <v>96</v>
      </c>
      <c r="B108" s="5" t="s">
        <v>53</v>
      </c>
      <c r="C108" s="2" t="s">
        <v>160</v>
      </c>
      <c r="D108" s="2" t="s">
        <v>167</v>
      </c>
      <c r="E108" s="2" t="s">
        <v>164</v>
      </c>
      <c r="F108" s="12" t="s">
        <v>172</v>
      </c>
      <c r="G108" s="3">
        <f t="shared" si="3"/>
        <v>4500</v>
      </c>
      <c r="H108" s="3"/>
      <c r="I108" s="3">
        <v>4500</v>
      </c>
      <c r="J108" s="3"/>
      <c r="K108" s="3"/>
      <c r="L108" s="3"/>
      <c r="M108" s="5" t="s">
        <v>171</v>
      </c>
    </row>
    <row r="109" spans="1:13" ht="75">
      <c r="A109" s="5">
        <v>97</v>
      </c>
      <c r="B109" s="5" t="s">
        <v>53</v>
      </c>
      <c r="C109" s="2" t="s">
        <v>160</v>
      </c>
      <c r="D109" s="2" t="s">
        <v>167</v>
      </c>
      <c r="E109" s="2" t="s">
        <v>165</v>
      </c>
      <c r="F109" s="12" t="s">
        <v>172</v>
      </c>
      <c r="G109" s="3">
        <f aca="true" t="shared" si="4" ref="G109:G140">SUM(H109:L109)</f>
        <v>790</v>
      </c>
      <c r="H109" s="3"/>
      <c r="I109" s="3">
        <v>790</v>
      </c>
      <c r="J109" s="3"/>
      <c r="K109" s="3"/>
      <c r="L109" s="3"/>
      <c r="M109" s="5" t="s">
        <v>176</v>
      </c>
    </row>
    <row r="110" spans="1:13" ht="99.75" customHeight="1">
      <c r="A110" s="5">
        <v>98</v>
      </c>
      <c r="B110" s="5" t="s">
        <v>53</v>
      </c>
      <c r="C110" s="2" t="s">
        <v>160</v>
      </c>
      <c r="D110" s="2" t="s">
        <v>167</v>
      </c>
      <c r="E110" s="2" t="s">
        <v>166</v>
      </c>
      <c r="F110" s="12" t="s">
        <v>172</v>
      </c>
      <c r="G110" s="3">
        <f t="shared" si="4"/>
        <v>740</v>
      </c>
      <c r="H110" s="3"/>
      <c r="I110" s="3">
        <v>740</v>
      </c>
      <c r="J110" s="3"/>
      <c r="K110" s="3"/>
      <c r="L110" s="3"/>
      <c r="M110" s="5" t="s">
        <v>177</v>
      </c>
    </row>
    <row r="111" spans="1:13" ht="93.75">
      <c r="A111" s="5">
        <v>99</v>
      </c>
      <c r="B111" s="5" t="s">
        <v>53</v>
      </c>
      <c r="C111" s="2" t="s">
        <v>160</v>
      </c>
      <c r="D111" s="2" t="s">
        <v>167</v>
      </c>
      <c r="E111" s="2" t="s">
        <v>340</v>
      </c>
      <c r="F111" s="12" t="s">
        <v>174</v>
      </c>
      <c r="G111" s="3">
        <f t="shared" si="4"/>
        <v>290</v>
      </c>
      <c r="H111" s="3"/>
      <c r="I111" s="3">
        <v>290</v>
      </c>
      <c r="J111" s="3"/>
      <c r="K111" s="3"/>
      <c r="L111" s="3"/>
      <c r="M111" s="5" t="s">
        <v>178</v>
      </c>
    </row>
    <row r="112" spans="1:13" ht="153.75" customHeight="1">
      <c r="A112" s="5">
        <v>100</v>
      </c>
      <c r="B112" s="5" t="s">
        <v>142</v>
      </c>
      <c r="C112" s="2" t="s">
        <v>110</v>
      </c>
      <c r="D112" s="2" t="s">
        <v>381</v>
      </c>
      <c r="E112" s="2" t="s">
        <v>44</v>
      </c>
      <c r="F112" s="12">
        <v>2013</v>
      </c>
      <c r="G112" s="3">
        <f t="shared" si="4"/>
        <v>288</v>
      </c>
      <c r="H112" s="3"/>
      <c r="I112" s="3">
        <v>288</v>
      </c>
      <c r="J112" s="3"/>
      <c r="K112" s="3"/>
      <c r="L112" s="3"/>
      <c r="M112" s="5" t="s">
        <v>264</v>
      </c>
    </row>
    <row r="113" spans="1:13" ht="132.75" customHeight="1">
      <c r="A113" s="5">
        <v>101</v>
      </c>
      <c r="B113" s="5" t="s">
        <v>142</v>
      </c>
      <c r="C113" s="2" t="s">
        <v>110</v>
      </c>
      <c r="D113" s="2" t="s">
        <v>381</v>
      </c>
      <c r="E113" s="2" t="s">
        <v>152</v>
      </c>
      <c r="F113" s="12">
        <v>2017</v>
      </c>
      <c r="G113" s="3">
        <f t="shared" si="4"/>
        <v>80</v>
      </c>
      <c r="H113" s="3"/>
      <c r="I113" s="3">
        <v>80</v>
      </c>
      <c r="J113" s="3"/>
      <c r="K113" s="3"/>
      <c r="L113" s="3"/>
      <c r="M113" s="5" t="s">
        <v>180</v>
      </c>
    </row>
    <row r="114" spans="1:13" ht="245.25" customHeight="1">
      <c r="A114" s="5">
        <v>102</v>
      </c>
      <c r="B114" s="5" t="s">
        <v>142</v>
      </c>
      <c r="C114" s="2" t="s">
        <v>110</v>
      </c>
      <c r="D114" s="2" t="s">
        <v>381</v>
      </c>
      <c r="E114" s="2" t="s">
        <v>144</v>
      </c>
      <c r="F114" s="12">
        <v>2018</v>
      </c>
      <c r="G114" s="3">
        <f t="shared" si="4"/>
        <v>983</v>
      </c>
      <c r="H114" s="3"/>
      <c r="I114" s="3">
        <v>983</v>
      </c>
      <c r="J114" s="3"/>
      <c r="K114" s="3"/>
      <c r="L114" s="3"/>
      <c r="M114" s="5" t="s">
        <v>265</v>
      </c>
    </row>
    <row r="115" spans="1:13" ht="244.5" customHeight="1">
      <c r="A115" s="5">
        <v>103</v>
      </c>
      <c r="B115" s="5" t="s">
        <v>142</v>
      </c>
      <c r="C115" s="2" t="s">
        <v>160</v>
      </c>
      <c r="D115" s="2" t="s">
        <v>388</v>
      </c>
      <c r="E115" s="2" t="s">
        <v>341</v>
      </c>
      <c r="F115" s="12" t="s">
        <v>172</v>
      </c>
      <c r="G115" s="3">
        <f t="shared" si="4"/>
        <v>6582</v>
      </c>
      <c r="H115" s="3"/>
      <c r="I115" s="3">
        <v>6582</v>
      </c>
      <c r="J115" s="3"/>
      <c r="K115" s="3"/>
      <c r="L115" s="3"/>
      <c r="M115" s="5" t="s">
        <v>246</v>
      </c>
    </row>
    <row r="116" spans="1:13" ht="112.5">
      <c r="A116" s="5">
        <v>104</v>
      </c>
      <c r="B116" s="5" t="s">
        <v>142</v>
      </c>
      <c r="C116" s="2" t="s">
        <v>160</v>
      </c>
      <c r="D116" s="2" t="s">
        <v>381</v>
      </c>
      <c r="E116" s="2" t="s">
        <v>247</v>
      </c>
      <c r="F116" s="12" t="s">
        <v>248</v>
      </c>
      <c r="G116" s="3">
        <f t="shared" si="4"/>
        <v>294014</v>
      </c>
      <c r="H116" s="3"/>
      <c r="I116" s="3">
        <v>294014</v>
      </c>
      <c r="J116" s="3"/>
      <c r="K116" s="3"/>
      <c r="L116" s="3"/>
      <c r="M116" s="5" t="s">
        <v>249</v>
      </c>
    </row>
    <row r="117" spans="1:13" ht="93.75">
      <c r="A117" s="5">
        <v>105</v>
      </c>
      <c r="B117" s="5" t="s">
        <v>142</v>
      </c>
      <c r="C117" s="2" t="s">
        <v>160</v>
      </c>
      <c r="D117" s="2" t="s">
        <v>266</v>
      </c>
      <c r="E117" s="2" t="s">
        <v>267</v>
      </c>
      <c r="F117" s="12" t="s">
        <v>268</v>
      </c>
      <c r="G117" s="3">
        <f t="shared" si="4"/>
        <v>56244.4</v>
      </c>
      <c r="H117" s="3"/>
      <c r="I117" s="3"/>
      <c r="J117" s="3"/>
      <c r="K117" s="3">
        <v>56244.4</v>
      </c>
      <c r="L117" s="3"/>
      <c r="M117" s="5" t="s">
        <v>342</v>
      </c>
    </row>
    <row r="118" spans="1:13" ht="150">
      <c r="A118" s="5">
        <v>106</v>
      </c>
      <c r="B118" s="5" t="s">
        <v>142</v>
      </c>
      <c r="C118" s="2" t="s">
        <v>111</v>
      </c>
      <c r="D118" s="2" t="s">
        <v>381</v>
      </c>
      <c r="E118" s="2" t="s">
        <v>143</v>
      </c>
      <c r="F118" s="12">
        <v>2013</v>
      </c>
      <c r="G118" s="3">
        <f t="shared" si="4"/>
        <v>55.8</v>
      </c>
      <c r="H118" s="3"/>
      <c r="I118" s="3">
        <v>55.8</v>
      </c>
      <c r="J118" s="3"/>
      <c r="K118" s="3"/>
      <c r="L118" s="3"/>
      <c r="M118" s="5" t="s">
        <v>343</v>
      </c>
    </row>
    <row r="119" spans="1:13" ht="290.25" customHeight="1">
      <c r="A119" s="5">
        <v>107</v>
      </c>
      <c r="B119" s="5" t="s">
        <v>142</v>
      </c>
      <c r="C119" s="2" t="s">
        <v>236</v>
      </c>
      <c r="D119" s="2" t="s">
        <v>381</v>
      </c>
      <c r="E119" s="2" t="s">
        <v>152</v>
      </c>
      <c r="F119" s="12">
        <v>2017</v>
      </c>
      <c r="G119" s="3">
        <f t="shared" si="4"/>
        <v>40</v>
      </c>
      <c r="H119" s="3"/>
      <c r="I119" s="3">
        <v>40</v>
      </c>
      <c r="J119" s="3"/>
      <c r="K119" s="3"/>
      <c r="L119" s="3"/>
      <c r="M119" s="5" t="s">
        <v>180</v>
      </c>
    </row>
    <row r="120" spans="1:13" ht="93.75">
      <c r="A120" s="5">
        <v>108</v>
      </c>
      <c r="B120" s="5" t="s">
        <v>142</v>
      </c>
      <c r="C120" s="2" t="s">
        <v>236</v>
      </c>
      <c r="D120" s="2" t="s">
        <v>381</v>
      </c>
      <c r="E120" s="2" t="s">
        <v>144</v>
      </c>
      <c r="F120" s="12">
        <v>2018</v>
      </c>
      <c r="G120" s="3">
        <f t="shared" si="4"/>
        <v>165.3</v>
      </c>
      <c r="H120" s="3"/>
      <c r="I120" s="3">
        <v>165.3</v>
      </c>
      <c r="J120" s="3"/>
      <c r="K120" s="3"/>
      <c r="L120" s="3"/>
      <c r="M120" s="5" t="s">
        <v>244</v>
      </c>
    </row>
    <row r="121" spans="1:13" ht="150">
      <c r="A121" s="5">
        <v>109</v>
      </c>
      <c r="B121" s="5" t="s">
        <v>142</v>
      </c>
      <c r="C121" s="2" t="s">
        <v>115</v>
      </c>
      <c r="D121" s="2" t="s">
        <v>381</v>
      </c>
      <c r="E121" s="2" t="s">
        <v>143</v>
      </c>
      <c r="F121" s="12">
        <v>2013</v>
      </c>
      <c r="G121" s="3">
        <f t="shared" si="4"/>
        <v>74.2</v>
      </c>
      <c r="H121" s="3"/>
      <c r="I121" s="3">
        <v>74.2</v>
      </c>
      <c r="J121" s="3"/>
      <c r="K121" s="3"/>
      <c r="L121" s="3"/>
      <c r="M121" s="5" t="s">
        <v>344</v>
      </c>
    </row>
    <row r="122" spans="1:13" ht="114" customHeight="1">
      <c r="A122" s="5">
        <v>110</v>
      </c>
      <c r="B122" s="5" t="s">
        <v>142</v>
      </c>
      <c r="C122" s="2" t="s">
        <v>154</v>
      </c>
      <c r="D122" s="2" t="s">
        <v>381</v>
      </c>
      <c r="E122" s="2" t="s">
        <v>151</v>
      </c>
      <c r="F122" s="12">
        <v>2013</v>
      </c>
      <c r="G122" s="3">
        <f t="shared" si="4"/>
        <v>400.2</v>
      </c>
      <c r="H122" s="3"/>
      <c r="I122" s="3">
        <v>400.2</v>
      </c>
      <c r="J122" s="3"/>
      <c r="K122" s="3"/>
      <c r="L122" s="3"/>
      <c r="M122" s="5" t="s">
        <v>179</v>
      </c>
    </row>
    <row r="123" spans="1:13" ht="154.5" customHeight="1">
      <c r="A123" s="5">
        <v>111</v>
      </c>
      <c r="B123" s="5" t="s">
        <v>142</v>
      </c>
      <c r="C123" s="2" t="s">
        <v>112</v>
      </c>
      <c r="D123" s="2" t="s">
        <v>381</v>
      </c>
      <c r="E123" s="2" t="s">
        <v>152</v>
      </c>
      <c r="F123" s="12">
        <v>2019</v>
      </c>
      <c r="G123" s="3">
        <f t="shared" si="4"/>
        <v>120</v>
      </c>
      <c r="H123" s="3"/>
      <c r="I123" s="3">
        <v>120</v>
      </c>
      <c r="J123" s="3"/>
      <c r="K123" s="3"/>
      <c r="L123" s="3"/>
      <c r="M123" s="5" t="s">
        <v>189</v>
      </c>
    </row>
    <row r="124" spans="1:13" ht="93.75">
      <c r="A124" s="5">
        <v>112</v>
      </c>
      <c r="B124" s="5" t="s">
        <v>142</v>
      </c>
      <c r="C124" s="2" t="s">
        <v>112</v>
      </c>
      <c r="D124" s="2" t="s">
        <v>381</v>
      </c>
      <c r="E124" s="2" t="s">
        <v>150</v>
      </c>
      <c r="F124" s="12">
        <v>2020</v>
      </c>
      <c r="G124" s="3">
        <f t="shared" si="4"/>
        <v>704.2</v>
      </c>
      <c r="H124" s="3"/>
      <c r="I124" s="3">
        <v>704.2</v>
      </c>
      <c r="J124" s="3"/>
      <c r="K124" s="3"/>
      <c r="L124" s="3"/>
      <c r="M124" s="5" t="s">
        <v>190</v>
      </c>
    </row>
    <row r="125" spans="1:13" ht="116.25" customHeight="1">
      <c r="A125" s="5">
        <v>113</v>
      </c>
      <c r="B125" s="5" t="s">
        <v>48</v>
      </c>
      <c r="C125" s="2" t="s">
        <v>160</v>
      </c>
      <c r="D125" s="2" t="s">
        <v>389</v>
      </c>
      <c r="E125" s="2" t="s">
        <v>155</v>
      </c>
      <c r="F125" s="12" t="s">
        <v>191</v>
      </c>
      <c r="G125" s="3">
        <f t="shared" si="4"/>
        <v>164450</v>
      </c>
      <c r="H125" s="3"/>
      <c r="I125" s="3">
        <v>15000</v>
      </c>
      <c r="J125" s="3">
        <v>1000</v>
      </c>
      <c r="K125" s="3">
        <v>42000</v>
      </c>
      <c r="L125" s="3">
        <v>106450</v>
      </c>
      <c r="M125" s="5" t="s">
        <v>345</v>
      </c>
    </row>
    <row r="126" spans="1:13" ht="189.75" customHeight="1">
      <c r="A126" s="5">
        <v>114</v>
      </c>
      <c r="B126" s="5" t="s">
        <v>48</v>
      </c>
      <c r="C126" s="2" t="s">
        <v>160</v>
      </c>
      <c r="D126" s="2" t="s">
        <v>167</v>
      </c>
      <c r="E126" s="2" t="s">
        <v>270</v>
      </c>
      <c r="F126" s="12" t="s">
        <v>172</v>
      </c>
      <c r="G126" s="3">
        <f t="shared" si="4"/>
        <v>60000</v>
      </c>
      <c r="H126" s="3"/>
      <c r="I126" s="3">
        <v>60000</v>
      </c>
      <c r="J126" s="3"/>
      <c r="K126" s="3"/>
      <c r="L126" s="3"/>
      <c r="M126" s="5" t="s">
        <v>269</v>
      </c>
    </row>
    <row r="127" spans="1:13" ht="289.5" customHeight="1">
      <c r="A127" s="5">
        <v>115</v>
      </c>
      <c r="B127" s="5" t="s">
        <v>48</v>
      </c>
      <c r="C127" s="2" t="s">
        <v>160</v>
      </c>
      <c r="D127" s="2" t="s">
        <v>390</v>
      </c>
      <c r="E127" s="2" t="s">
        <v>156</v>
      </c>
      <c r="F127" s="12" t="s">
        <v>191</v>
      </c>
      <c r="G127" s="3">
        <f t="shared" si="4"/>
        <v>900</v>
      </c>
      <c r="H127" s="3"/>
      <c r="I127" s="3">
        <v>900</v>
      </c>
      <c r="J127" s="3"/>
      <c r="K127" s="3"/>
      <c r="L127" s="3"/>
      <c r="M127" s="5" t="s">
        <v>192</v>
      </c>
    </row>
    <row r="128" spans="1:13" ht="197.25" customHeight="1">
      <c r="A128" s="5">
        <v>116</v>
      </c>
      <c r="B128" s="5" t="s">
        <v>48</v>
      </c>
      <c r="C128" s="2" t="s">
        <v>160</v>
      </c>
      <c r="D128" s="2" t="s">
        <v>390</v>
      </c>
      <c r="E128" s="2" t="s">
        <v>157</v>
      </c>
      <c r="F128" s="12" t="s">
        <v>193</v>
      </c>
      <c r="G128" s="3">
        <f t="shared" si="4"/>
        <v>1500</v>
      </c>
      <c r="H128" s="3"/>
      <c r="I128" s="3">
        <v>1500</v>
      </c>
      <c r="J128" s="3"/>
      <c r="K128" s="3"/>
      <c r="L128" s="3"/>
      <c r="M128" s="5" t="s">
        <v>271</v>
      </c>
    </row>
    <row r="129" spans="1:13" ht="150">
      <c r="A129" s="5">
        <v>117</v>
      </c>
      <c r="B129" s="5" t="s">
        <v>48</v>
      </c>
      <c r="C129" s="2" t="s">
        <v>160</v>
      </c>
      <c r="D129" s="2" t="s">
        <v>390</v>
      </c>
      <c r="E129" s="2" t="s">
        <v>158</v>
      </c>
      <c r="F129" s="12" t="s">
        <v>194</v>
      </c>
      <c r="G129" s="3">
        <f t="shared" si="4"/>
        <v>760</v>
      </c>
      <c r="H129" s="3"/>
      <c r="I129" s="3">
        <v>760</v>
      </c>
      <c r="J129" s="3"/>
      <c r="K129" s="3"/>
      <c r="L129" s="3"/>
      <c r="M129" s="5" t="s">
        <v>346</v>
      </c>
    </row>
    <row r="130" spans="1:13" ht="131.25">
      <c r="A130" s="5">
        <v>118</v>
      </c>
      <c r="B130" s="5" t="s">
        <v>48</v>
      </c>
      <c r="C130" s="2" t="s">
        <v>160</v>
      </c>
      <c r="D130" s="2" t="s">
        <v>390</v>
      </c>
      <c r="E130" s="2" t="s">
        <v>159</v>
      </c>
      <c r="F130" s="12">
        <v>2013</v>
      </c>
      <c r="G130" s="3">
        <f t="shared" si="4"/>
        <v>300</v>
      </c>
      <c r="H130" s="3"/>
      <c r="I130" s="3">
        <v>300</v>
      </c>
      <c r="J130" s="3"/>
      <c r="K130" s="3"/>
      <c r="L130" s="3"/>
      <c r="M130" s="5" t="s">
        <v>195</v>
      </c>
    </row>
    <row r="131" spans="1:13" ht="93.75">
      <c r="A131" s="5">
        <v>119</v>
      </c>
      <c r="B131" s="5" t="s">
        <v>54</v>
      </c>
      <c r="C131" s="5" t="s">
        <v>40</v>
      </c>
      <c r="D131" s="5" t="s">
        <v>223</v>
      </c>
      <c r="E131" s="2" t="s">
        <v>200</v>
      </c>
      <c r="F131" s="12" t="s">
        <v>172</v>
      </c>
      <c r="G131" s="3">
        <f t="shared" si="4"/>
        <v>23699.8</v>
      </c>
      <c r="H131" s="3"/>
      <c r="I131" s="3"/>
      <c r="J131" s="3"/>
      <c r="K131" s="3">
        <v>23699.8</v>
      </c>
      <c r="L131" s="3"/>
      <c r="M131" s="5" t="s">
        <v>207</v>
      </c>
    </row>
    <row r="132" spans="1:13" ht="93.75">
      <c r="A132" s="5">
        <v>120</v>
      </c>
      <c r="B132" s="5" t="s">
        <v>54</v>
      </c>
      <c r="C132" s="5" t="s">
        <v>228</v>
      </c>
      <c r="D132" s="5" t="s">
        <v>1</v>
      </c>
      <c r="E132" s="2" t="s">
        <v>250</v>
      </c>
      <c r="F132" s="12" t="s">
        <v>251</v>
      </c>
      <c r="G132" s="3">
        <f t="shared" si="4"/>
        <v>6000</v>
      </c>
      <c r="H132" s="3"/>
      <c r="I132" s="3">
        <v>6000</v>
      </c>
      <c r="J132" s="3"/>
      <c r="K132" s="3"/>
      <c r="L132" s="3"/>
      <c r="M132" s="5" t="s">
        <v>252</v>
      </c>
    </row>
    <row r="133" spans="1:13" ht="93.75">
      <c r="A133" s="5">
        <v>121</v>
      </c>
      <c r="B133" s="5" t="s">
        <v>54</v>
      </c>
      <c r="C133" s="5" t="s">
        <v>228</v>
      </c>
      <c r="D133" s="5" t="s">
        <v>226</v>
      </c>
      <c r="E133" s="2" t="s">
        <v>204</v>
      </c>
      <c r="F133" s="12" t="s">
        <v>191</v>
      </c>
      <c r="G133" s="3">
        <f t="shared" si="4"/>
        <v>252.51</v>
      </c>
      <c r="H133" s="3"/>
      <c r="I133" s="3"/>
      <c r="J133" s="3"/>
      <c r="K133" s="3">
        <v>252.51</v>
      </c>
      <c r="L133" s="3"/>
      <c r="M133" s="5" t="s">
        <v>210</v>
      </c>
    </row>
    <row r="134" spans="1:13" ht="93.75">
      <c r="A134" s="5">
        <v>122</v>
      </c>
      <c r="B134" s="5" t="s">
        <v>54</v>
      </c>
      <c r="C134" s="5" t="s">
        <v>228</v>
      </c>
      <c r="D134" s="5" t="s">
        <v>226</v>
      </c>
      <c r="E134" s="2" t="s">
        <v>205</v>
      </c>
      <c r="F134" s="12">
        <v>2013</v>
      </c>
      <c r="G134" s="3">
        <f t="shared" si="4"/>
        <v>235.5</v>
      </c>
      <c r="H134" s="3"/>
      <c r="I134" s="3"/>
      <c r="J134" s="3"/>
      <c r="K134" s="3">
        <v>235.5</v>
      </c>
      <c r="L134" s="3"/>
      <c r="M134" s="5" t="s">
        <v>211</v>
      </c>
    </row>
    <row r="135" spans="1:13" ht="93.75">
      <c r="A135" s="5">
        <v>123</v>
      </c>
      <c r="B135" s="5" t="s">
        <v>54</v>
      </c>
      <c r="C135" s="5" t="s">
        <v>36</v>
      </c>
      <c r="D135" s="5" t="s">
        <v>212</v>
      </c>
      <c r="E135" s="2" t="s">
        <v>197</v>
      </c>
      <c r="F135" s="12" t="s">
        <v>191</v>
      </c>
      <c r="G135" s="3">
        <f t="shared" si="4"/>
        <v>77837.8</v>
      </c>
      <c r="H135" s="3"/>
      <c r="I135" s="3"/>
      <c r="J135" s="3"/>
      <c r="K135" s="3">
        <v>77837.8</v>
      </c>
      <c r="L135" s="3"/>
      <c r="M135" s="5" t="s">
        <v>207</v>
      </c>
    </row>
    <row r="136" spans="1:13" ht="112.5">
      <c r="A136" s="5">
        <v>124</v>
      </c>
      <c r="B136" s="5" t="s">
        <v>54</v>
      </c>
      <c r="C136" s="5" t="s">
        <v>37</v>
      </c>
      <c r="D136" s="5" t="s">
        <v>2</v>
      </c>
      <c r="E136" s="2" t="s">
        <v>196</v>
      </c>
      <c r="F136" s="12">
        <v>2013</v>
      </c>
      <c r="G136" s="3">
        <f t="shared" si="4"/>
        <v>8000</v>
      </c>
      <c r="H136" s="3"/>
      <c r="I136" s="3">
        <v>7000</v>
      </c>
      <c r="J136" s="3">
        <v>1000</v>
      </c>
      <c r="K136" s="3"/>
      <c r="L136" s="3"/>
      <c r="M136" s="5" t="s">
        <v>206</v>
      </c>
    </row>
    <row r="137" spans="1:13" ht="93.75">
      <c r="A137" s="5">
        <v>125</v>
      </c>
      <c r="B137" s="5" t="s">
        <v>54</v>
      </c>
      <c r="C137" s="5" t="s">
        <v>37</v>
      </c>
      <c r="D137" s="5" t="s">
        <v>351</v>
      </c>
      <c r="E137" s="2" t="s">
        <v>350</v>
      </c>
      <c r="F137" s="12" t="s">
        <v>208</v>
      </c>
      <c r="G137" s="3">
        <f t="shared" si="4"/>
        <v>13820</v>
      </c>
      <c r="H137" s="3"/>
      <c r="I137" s="3"/>
      <c r="J137" s="3"/>
      <c r="K137" s="3">
        <v>13820</v>
      </c>
      <c r="L137" s="3"/>
      <c r="M137" s="5" t="s">
        <v>207</v>
      </c>
    </row>
    <row r="138" spans="1:13" ht="93.75">
      <c r="A138" s="5">
        <v>126</v>
      </c>
      <c r="B138" s="5" t="s">
        <v>54</v>
      </c>
      <c r="C138" s="5" t="s">
        <v>37</v>
      </c>
      <c r="D138" s="5" t="s">
        <v>351</v>
      </c>
      <c r="E138" s="2" t="s">
        <v>352</v>
      </c>
      <c r="F138" s="12" t="s">
        <v>191</v>
      </c>
      <c r="G138" s="3">
        <f t="shared" si="4"/>
        <v>406604</v>
      </c>
      <c r="H138" s="3"/>
      <c r="I138" s="3"/>
      <c r="J138" s="3"/>
      <c r="K138" s="3">
        <v>406604</v>
      </c>
      <c r="L138" s="3"/>
      <c r="M138" s="5" t="s">
        <v>207</v>
      </c>
    </row>
    <row r="139" spans="1:13" ht="93.75">
      <c r="A139" s="5">
        <v>127</v>
      </c>
      <c r="B139" s="5" t="s">
        <v>54</v>
      </c>
      <c r="C139" s="5" t="s">
        <v>37</v>
      </c>
      <c r="D139" s="5" t="s">
        <v>222</v>
      </c>
      <c r="E139" s="2" t="s">
        <v>353</v>
      </c>
      <c r="F139" s="12" t="s">
        <v>208</v>
      </c>
      <c r="G139" s="3">
        <f t="shared" si="4"/>
        <v>438900</v>
      </c>
      <c r="H139" s="3"/>
      <c r="I139" s="3"/>
      <c r="J139" s="3"/>
      <c r="K139" s="3">
        <v>438900</v>
      </c>
      <c r="L139" s="3"/>
      <c r="M139" s="5" t="s">
        <v>207</v>
      </c>
    </row>
    <row r="140" spans="1:13" ht="93.75">
      <c r="A140" s="5">
        <v>128</v>
      </c>
      <c r="B140" s="5" t="s">
        <v>54</v>
      </c>
      <c r="C140" s="5" t="s">
        <v>37</v>
      </c>
      <c r="D140" s="5" t="s">
        <v>222</v>
      </c>
      <c r="E140" s="2" t="s">
        <v>198</v>
      </c>
      <c r="F140" s="12" t="s">
        <v>191</v>
      </c>
      <c r="G140" s="3">
        <f t="shared" si="4"/>
        <v>38800</v>
      </c>
      <c r="H140" s="3"/>
      <c r="I140" s="3"/>
      <c r="J140" s="3"/>
      <c r="K140" s="3">
        <v>38800</v>
      </c>
      <c r="L140" s="3"/>
      <c r="M140" s="5" t="s">
        <v>207</v>
      </c>
    </row>
    <row r="141" spans="1:13" ht="93.75">
      <c r="A141" s="5">
        <v>129</v>
      </c>
      <c r="B141" s="5" t="s">
        <v>54</v>
      </c>
      <c r="C141" s="5" t="s">
        <v>37</v>
      </c>
      <c r="D141" s="5" t="s">
        <v>222</v>
      </c>
      <c r="E141" s="2" t="s">
        <v>199</v>
      </c>
      <c r="F141" s="12" t="s">
        <v>191</v>
      </c>
      <c r="G141" s="3">
        <f>SUM(H141:L141)</f>
        <v>400</v>
      </c>
      <c r="H141" s="3"/>
      <c r="I141" s="3"/>
      <c r="J141" s="3"/>
      <c r="K141" s="3">
        <v>400</v>
      </c>
      <c r="L141" s="3"/>
      <c r="M141" s="5" t="s">
        <v>209</v>
      </c>
    </row>
    <row r="142" spans="1:13" ht="93.75">
      <c r="A142" s="5">
        <v>130</v>
      </c>
      <c r="B142" s="5" t="s">
        <v>54</v>
      </c>
      <c r="C142" s="2" t="s">
        <v>107</v>
      </c>
      <c r="D142" s="5" t="s">
        <v>272</v>
      </c>
      <c r="E142" s="2" t="s">
        <v>202</v>
      </c>
      <c r="F142" s="12">
        <v>2013</v>
      </c>
      <c r="G142" s="3">
        <f>SUM(H142:L142)</f>
        <v>2100</v>
      </c>
      <c r="H142" s="3"/>
      <c r="I142" s="3"/>
      <c r="J142" s="3">
        <v>1000</v>
      </c>
      <c r="K142" s="3">
        <v>1100</v>
      </c>
      <c r="L142" s="3"/>
      <c r="M142" s="5" t="s">
        <v>347</v>
      </c>
    </row>
    <row r="143" spans="1:13" ht="93.75">
      <c r="A143" s="5">
        <v>131</v>
      </c>
      <c r="B143" s="5" t="s">
        <v>54</v>
      </c>
      <c r="C143" s="2" t="s">
        <v>107</v>
      </c>
      <c r="D143" s="5" t="s">
        <v>272</v>
      </c>
      <c r="E143" s="2" t="s">
        <v>203</v>
      </c>
      <c r="F143" s="12">
        <v>2013</v>
      </c>
      <c r="G143" s="3">
        <f>SUM(H143:L143)</f>
        <v>4103</v>
      </c>
      <c r="H143" s="3"/>
      <c r="I143" s="3"/>
      <c r="J143" s="3">
        <v>2000</v>
      </c>
      <c r="K143" s="3">
        <v>2103</v>
      </c>
      <c r="L143" s="3"/>
      <c r="M143" s="5" t="s">
        <v>347</v>
      </c>
    </row>
    <row r="144" spans="1:13" ht="102.75" customHeight="1">
      <c r="A144" s="5">
        <v>132</v>
      </c>
      <c r="B144" s="5" t="s">
        <v>54</v>
      </c>
      <c r="C144" s="2" t="s">
        <v>107</v>
      </c>
      <c r="D144" s="5" t="s">
        <v>391</v>
      </c>
      <c r="E144" s="2" t="s">
        <v>348</v>
      </c>
      <c r="F144" s="12">
        <v>2013</v>
      </c>
      <c r="G144" s="3">
        <f>SUM(H144:L144)</f>
        <v>12767</v>
      </c>
      <c r="H144" s="3"/>
      <c r="I144" s="3">
        <v>2500</v>
      </c>
      <c r="J144" s="3"/>
      <c r="K144" s="3">
        <v>10267</v>
      </c>
      <c r="L144" s="3"/>
      <c r="M144" s="5" t="s">
        <v>349</v>
      </c>
    </row>
    <row r="145" spans="1:13" ht="115.5" customHeight="1">
      <c r="A145" s="5">
        <v>133</v>
      </c>
      <c r="B145" s="5" t="s">
        <v>54</v>
      </c>
      <c r="C145" s="5" t="s">
        <v>227</v>
      </c>
      <c r="D145" s="5" t="s">
        <v>224</v>
      </c>
      <c r="E145" s="2" t="s">
        <v>201</v>
      </c>
      <c r="F145" s="12">
        <v>2013</v>
      </c>
      <c r="G145" s="3">
        <f>SUM(H145:L145)</f>
        <v>16722</v>
      </c>
      <c r="H145" s="3"/>
      <c r="I145" s="3"/>
      <c r="J145" s="3"/>
      <c r="K145" s="3">
        <v>16722</v>
      </c>
      <c r="L145" s="3"/>
      <c r="M145" s="5" t="s">
        <v>354</v>
      </c>
    </row>
    <row r="146" spans="1:13" ht="168.75">
      <c r="A146" s="5">
        <v>134</v>
      </c>
      <c r="B146" s="5" t="s">
        <v>49</v>
      </c>
      <c r="C146" s="5" t="s">
        <v>160</v>
      </c>
      <c r="D146" s="5" t="s">
        <v>378</v>
      </c>
      <c r="E146" s="2" t="s">
        <v>213</v>
      </c>
      <c r="F146" s="12" t="s">
        <v>172</v>
      </c>
      <c r="G146" s="3">
        <f>SUM(H146:L146)</f>
        <v>3600</v>
      </c>
      <c r="H146" s="3">
        <v>1200</v>
      </c>
      <c r="I146" s="3">
        <v>2250</v>
      </c>
      <c r="J146" s="3">
        <v>150</v>
      </c>
      <c r="K146" s="3"/>
      <c r="L146" s="3"/>
      <c r="M146" s="5" t="s">
        <v>355</v>
      </c>
    </row>
    <row r="147" spans="1:13" ht="150" customHeight="1">
      <c r="A147" s="5">
        <v>135</v>
      </c>
      <c r="B147" s="5" t="s">
        <v>49</v>
      </c>
      <c r="C147" s="5" t="s">
        <v>160</v>
      </c>
      <c r="D147" s="5" t="s">
        <v>378</v>
      </c>
      <c r="E147" s="2" t="s">
        <v>214</v>
      </c>
      <c r="F147" s="12" t="s">
        <v>172</v>
      </c>
      <c r="G147" s="3">
        <f>SUM(H147:L147)</f>
        <v>1600</v>
      </c>
      <c r="H147" s="3"/>
      <c r="I147" s="3">
        <v>1200</v>
      </c>
      <c r="J147" s="3">
        <v>400</v>
      </c>
      <c r="K147" s="3"/>
      <c r="L147" s="3"/>
      <c r="M147" s="5" t="s">
        <v>218</v>
      </c>
    </row>
    <row r="148" spans="1:13" ht="167.25" customHeight="1">
      <c r="A148" s="5">
        <v>136</v>
      </c>
      <c r="B148" s="5" t="s">
        <v>49</v>
      </c>
      <c r="C148" s="5" t="s">
        <v>160</v>
      </c>
      <c r="D148" s="5" t="s">
        <v>378</v>
      </c>
      <c r="E148" s="2" t="s">
        <v>356</v>
      </c>
      <c r="F148" s="12" t="s">
        <v>172</v>
      </c>
      <c r="G148" s="3">
        <f>SUM(H148:L148)</f>
        <v>137974</v>
      </c>
      <c r="H148" s="3"/>
      <c r="I148" s="3">
        <v>125530</v>
      </c>
      <c r="J148" s="3">
        <v>8750</v>
      </c>
      <c r="K148" s="3">
        <v>3694</v>
      </c>
      <c r="L148" s="3"/>
      <c r="M148" s="5" t="s">
        <v>219</v>
      </c>
    </row>
    <row r="149" spans="1:13" ht="168.75">
      <c r="A149" s="5">
        <v>137</v>
      </c>
      <c r="B149" s="5" t="s">
        <v>49</v>
      </c>
      <c r="C149" s="5" t="s">
        <v>160</v>
      </c>
      <c r="D149" s="5" t="s">
        <v>378</v>
      </c>
      <c r="E149" s="2" t="s">
        <v>215</v>
      </c>
      <c r="F149" s="12" t="s">
        <v>172</v>
      </c>
      <c r="G149" s="3">
        <f>SUM(H149:L149)</f>
        <v>400000</v>
      </c>
      <c r="H149" s="3"/>
      <c r="I149" s="3"/>
      <c r="J149" s="3">
        <v>400000</v>
      </c>
      <c r="K149" s="3"/>
      <c r="L149" s="3"/>
      <c r="M149" s="5" t="s">
        <v>220</v>
      </c>
    </row>
    <row r="150" spans="1:13" ht="150">
      <c r="A150" s="5">
        <v>138</v>
      </c>
      <c r="B150" s="5" t="s">
        <v>49</v>
      </c>
      <c r="C150" s="5" t="s">
        <v>160</v>
      </c>
      <c r="D150" s="5" t="s">
        <v>4</v>
      </c>
      <c r="E150" s="2" t="s">
        <v>216</v>
      </c>
      <c r="F150" s="12" t="s">
        <v>172</v>
      </c>
      <c r="G150" s="3">
        <f>SUM(H150:L150)</f>
        <v>4500</v>
      </c>
      <c r="H150" s="3"/>
      <c r="I150" s="3">
        <v>4500</v>
      </c>
      <c r="J150" s="3"/>
      <c r="K150" s="3"/>
      <c r="L150" s="3"/>
      <c r="M150" s="5" t="s">
        <v>221</v>
      </c>
    </row>
    <row r="151" spans="1:13" ht="150">
      <c r="A151" s="5">
        <v>139</v>
      </c>
      <c r="B151" s="5" t="s">
        <v>49</v>
      </c>
      <c r="C151" s="5" t="s">
        <v>160</v>
      </c>
      <c r="D151" s="5" t="s">
        <v>3</v>
      </c>
      <c r="E151" s="2" t="s">
        <v>217</v>
      </c>
      <c r="F151" s="12" t="s">
        <v>172</v>
      </c>
      <c r="G151" s="3">
        <f>SUM(H151:L151)</f>
        <v>1025</v>
      </c>
      <c r="H151" s="3"/>
      <c r="I151" s="3">
        <v>1025</v>
      </c>
      <c r="J151" s="5"/>
      <c r="K151" s="3"/>
      <c r="L151" s="3"/>
      <c r="M151" s="5" t="s">
        <v>361</v>
      </c>
    </row>
  </sheetData>
  <sheetProtection/>
  <autoFilter ref="A12:M151"/>
  <mergeCells count="13">
    <mergeCell ref="A8:A10"/>
    <mergeCell ref="C8:C10"/>
    <mergeCell ref="E8:E10"/>
    <mergeCell ref="F8:F10"/>
    <mergeCell ref="D8:D10"/>
    <mergeCell ref="B8:B10"/>
    <mergeCell ref="M8:M10"/>
    <mergeCell ref="G9:G10"/>
    <mergeCell ref="H9:L9"/>
    <mergeCell ref="E4:L4"/>
    <mergeCell ref="E5:L5"/>
    <mergeCell ref="E6:L6"/>
    <mergeCell ref="G8:L8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landscape" paperSize="9" scale="51" r:id="rId1"/>
  <headerFooter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Lady X</cp:lastModifiedBy>
  <cp:lastPrinted>2013-02-20T13:23:16Z</cp:lastPrinted>
  <dcterms:created xsi:type="dcterms:W3CDTF">1996-10-08T23:32:33Z</dcterms:created>
  <dcterms:modified xsi:type="dcterms:W3CDTF">2013-02-20T13:26:30Z</dcterms:modified>
  <cp:category/>
  <cp:version/>
  <cp:contentType/>
  <cp:contentStatus/>
</cp:coreProperties>
</file>