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дминистратор\Searches\Desktop\Пресс-служба\новости\август-сентябрь\1008\"/>
    </mc:Choice>
  </mc:AlternateContent>
  <bookViews>
    <workbookView xWindow="120" yWindow="390" windowWidth="17235" windowHeight="7695"/>
  </bookViews>
  <sheets>
    <sheet name="Додаток 2 ПЗ 1 п-г 2016 " sheetId="4" r:id="rId1"/>
  </sheets>
  <definedNames>
    <definedName name="_xlnm.Print_Titles" localSheetId="0">'Додаток 2 ПЗ 1 п-г 2016 '!$7:$10</definedName>
    <definedName name="_xlnm.Print_Area" localSheetId="0">'Додаток 2 ПЗ 1 п-г 2016 '!$A$1:$V$59</definedName>
  </definedNames>
  <calcPr calcId="152511"/>
</workbook>
</file>

<file path=xl/calcChain.xml><?xml version="1.0" encoding="utf-8"?>
<calcChain xmlns="http://schemas.openxmlformats.org/spreadsheetml/2006/main">
  <c r="Q27" i="4" l="1"/>
  <c r="U27" i="4"/>
  <c r="U24" i="4"/>
  <c r="Q24" i="4"/>
  <c r="Q22" i="4"/>
  <c r="E57" i="4" l="1"/>
  <c r="P32" i="4" l="1"/>
  <c r="L32" i="4"/>
  <c r="K32" i="4"/>
  <c r="G32" i="4"/>
  <c r="F32" i="4"/>
  <c r="B32" i="4"/>
  <c r="P17" i="4"/>
  <c r="K17" i="4"/>
  <c r="F17" i="4"/>
  <c r="U17" i="4" l="1"/>
  <c r="K57" i="4"/>
  <c r="P57" i="4"/>
  <c r="U32" i="4"/>
  <c r="Q32" i="4"/>
  <c r="U14" i="4"/>
  <c r="Q14" i="4"/>
  <c r="U13" i="4"/>
  <c r="T13" i="4"/>
  <c r="Q13" i="4" s="1"/>
  <c r="L13" i="4"/>
  <c r="L17" i="4" s="1"/>
  <c r="G13" i="4"/>
  <c r="G17" i="4" s="1"/>
  <c r="G57" i="4" s="1"/>
  <c r="F57" i="4" s="1"/>
  <c r="U57" i="4" s="1"/>
  <c r="B13" i="4"/>
  <c r="B17" i="4" s="1"/>
  <c r="B57" i="4" s="1"/>
  <c r="U12" i="4"/>
  <c r="Q12" i="4"/>
  <c r="Q17" i="4" l="1"/>
  <c r="L57" i="4"/>
  <c r="Q57" i="4" s="1"/>
</calcChain>
</file>

<file path=xl/sharedStrings.xml><?xml version="1.0" encoding="utf-8"?>
<sst xmlns="http://schemas.openxmlformats.org/spreadsheetml/2006/main" count="173" uniqueCount="100">
  <si>
    <t>Відповідальний виконавець Програми зайнятості населення Донецької області на період до 2017 року Донецький обласний центр зайнятості</t>
  </si>
  <si>
    <t xml:space="preserve"> схвалено рішенням Донецької  обласної ради від 04.04.2013 №6/20-490 </t>
  </si>
  <si>
    <t>Захід</t>
  </si>
  <si>
    <t>у тому числі</t>
  </si>
  <si>
    <t>державний бюджет</t>
  </si>
  <si>
    <t>обласний бюджет</t>
  </si>
  <si>
    <t>місцевий бюджет</t>
  </si>
  <si>
    <t>інші джерела</t>
  </si>
  <si>
    <t>усього</t>
  </si>
  <si>
    <t>Затверджені джерела фінансування</t>
  </si>
  <si>
    <t>Фактичні обсяги фінансування</t>
  </si>
  <si>
    <t>Виконання обсягів передбачених програмою</t>
  </si>
  <si>
    <t>Результативні показники виконання Програми</t>
  </si>
  <si>
    <t>Донецького обласного центру зайнятості</t>
  </si>
  <si>
    <t>1. Розширення сфери застосування праці та стимулювання заінтересованності роботодавців у створенні нових робочих місць</t>
  </si>
  <si>
    <t>-</t>
  </si>
  <si>
    <t>1.1.Сприяння створенню не менше 4,4 тис. суб’єктів підприємницької діяльності з числа безробітних шляхом організації відповідної професійної підготовки та надання одноразової допомоги для організації підприємницької діяльності</t>
  </si>
  <si>
    <t>1.2. Організація проведення громадських робіт та інших робіт тимчасового характеру для безробітних на паритетних засадах фінансування, з метою задоволення суспільних потреб територіальних громад</t>
  </si>
  <si>
    <t xml:space="preserve"> 1.3. Реалізація норм статті 26 Закону України «Про зайнятість населення» щодо запровадження стимулів зацікавленості роботодавців у створенні нових робочих місць для громадян, які недостатньо конкурентоспроможні на ринку праці, у тому числі для осіб з інвалідністю, неповнолітніх та дітей-сиріт  шляхом компенсації роботодавцю фактичних витрат у розмірі єдиного внеску 
</t>
  </si>
  <si>
    <t>Всього за розділом 1.</t>
  </si>
  <si>
    <t>2.4.Здійснення професійної підготовки, перепідготовки та підвищення кваліфікації безробітних на замовлення роботодавців або для самозайнятості, з урахуванням потреб регіонального ринку праці, в тому числі за інтегрованими професіями</t>
  </si>
  <si>
    <t>2.5.Забезпечення реалізації пункту 5 статті 35 Закону України «Про зайнятість населення» щодо підтвердження професійної кваліфікації за результатами неформального професійного навчання за робітничими професіями</t>
  </si>
  <si>
    <t>2.6.Сприяння реалізації статті 30 ЗаконуУкраїни «Про зайнятість населення» шляхом видачі ваучерів для проходження перепідготовки, спеціалізації, підвищення кваліфікації за професіями та спеціальностями для пріоритетних видів економічної діяльності регіону з метою підвищення конкурентоспроможності незайнятих громадян віком старше 45 років</t>
  </si>
  <si>
    <t>2.9.Організація проведення щомісячно ярмарок професій, професіографічних зустрічей, профорієнтаційних уроків, акцій «Випускник», днів відкритих дверей для учнівської молоді з метою підвищення іміджу робітничих професій, популярізації професій пріоритетних галузей економіки регіону, активізації проведення профорієнтаційної роботи з учнівською молоддю, батьками, педагогами, підвищення їх поінформованості з питань стану ринку праці та вибору професії</t>
  </si>
  <si>
    <t>Всього за розділом 2.</t>
  </si>
  <si>
    <t>2. Підвищення професійного рівня та конкурентоспро-можності економічно активного населення</t>
  </si>
  <si>
    <t>3. Підвищення мобільності робочої сили на ринку праці та удосконалення регулювання трудової міграції</t>
  </si>
  <si>
    <t>Всього за розділом 3.</t>
  </si>
  <si>
    <t>4. Сприяння зайнятості громадян, які потребують соціального захисту і не здатні на рівних умовах конкурувати на ринку праці</t>
  </si>
  <si>
    <t>4.10.Сприяння забезпеченню працездатної молоді, у першу чергу неповнолітніх, дітей-сиріт та дітей, позбавлених батьківського піклування, першим робочим місцем після закінчення або припинення навчання у загальноосвітніх, професійно-технічних і вищих навчальних закладах, завершення професійної підготовки і перепідготовки, у тому числі  з числа безробітної молоді, шляхом компенсації роботодавцям фактичних витрат у розмірі єдиного внеску</t>
  </si>
  <si>
    <t>Всього за розділом 4.</t>
  </si>
  <si>
    <t xml:space="preserve">Всього за програмою </t>
  </si>
  <si>
    <t>1.5.Здійснення надання комплексу превентивних послуг серед трудових колективів у разі запланованого вивільнення працівників з метою уникнення соціальної напруги на ринку праці</t>
  </si>
  <si>
    <t>1.6.Забезпечення надання соціальних послуг вивільненим працівникам підприємств вугільної галузі та населенню територій, на яких розміщуються вугледобувні та вуглепереробні підприємства, що перебувають у стадії ліквідації (консервації)</t>
  </si>
  <si>
    <t>2.1.Сприяння зменшенню дисбалансу між попитом та пропозицією робочої сили на ринку праці шляхом професійної орієнтації, підготовки, перепідготовки та підвищення кваліфікації безробітних за професіями, що користуються попитом на ринку праці</t>
  </si>
  <si>
    <t xml:space="preserve">2.2.Забезпечення врахування ситуації на ринку праці та потреби роботодавців у кваліфікованих робітниках при підготовці матеріалів щодо ліцензування навчальних закладів за новими професіями і спеціальностями </t>
  </si>
  <si>
    <t>2.3.Забезпечення охоплення не менше 90% безробітних комплексними профорієнтаційними послугами з метою підвищення мотивації безробітних громадян до отримання конкурентоспроможних на ринку праці області професій та спеціальностей</t>
  </si>
  <si>
    <t>2.7.Надання методичної та практичної допомоги закладам профтехосвіти та державному навчальному закладу «Донецький центр професійно-технічної освіти державної служби зайнятості» щодо впровадження інноваційних технологій навчання дорослого населення</t>
  </si>
  <si>
    <t>2.8.Забезпечення роботи обласної Ради з питань професійної орієнтації населення Донецької області з метою координації зусиль органів виконавчої влади та сторін соціального діалогу щодо удосконалення профорієнтаційної роботи в регіоні</t>
  </si>
  <si>
    <t>2.10.Забезпечення підвищення якості бази вакансій шляхом щоквартального направлення відомостей про вакансії для кваліфікованих працівників  з мінімальною заробітною платою до податкових органів для вжиття відповідних заходів впливу</t>
  </si>
  <si>
    <t>2.11.Проведення системної інформаційно-роз’яснювальної роботи для населення та  роботодавців щодо послуг на ринку праці шляхом організації тематичних семінарів, оновлення інформаційних стендів, публікацій в ЗМІ та на веб-порталі служби зайнятості Донецької області</t>
  </si>
  <si>
    <t>3.1.Обговорення та висвітлення у місцевих засобах масової інформації, на засіданнях круглих столів, дискусіях; конференціях, тренінгах;  на веб-порталі  служби зайнятості Донецької області діючого законодавства з питань працевлаштування громадян України за кордоном з метою запобігання торгівлі людьми, попередження нелегального працевлаштування за кордоном</t>
  </si>
  <si>
    <t>3.2.Проведення тематичних цільових семінарів з безробітними різних вікових груп з метою запобігання торгівлі людьми, попередження нелегального працевлаштування за кордоном</t>
  </si>
  <si>
    <t>3.3.Організація регулярного проведення профорієнтаційних заходів у віддалених населених пунктах області з використанням мобільних технічних засобів, сучасних інформаційно-комунікаційних технологій та засобів зв’язку</t>
  </si>
  <si>
    <t>3.4.Забезпечення постійного оновлення рубрики на веб-порталі служби зайнятості Донецької області «Служба зайнятості – випускникам шкіл»: висвітлення питань мобільності робочої сили та трудової міграції</t>
  </si>
  <si>
    <t>3.5.Забезпечення проведення роз’яснювальної роботи серед роботодавців щодо застосування праці іноземців та осіб без громадянства з метою запобігання їх нелегальної зайнятості</t>
  </si>
  <si>
    <t>4.1.Створення та організація роботи обласної міжвідомчої комісії з питань забезпечення гарантій зайнятості неповнолітніх, дітей-сиріт і дітей, які позбавлені батьківського піклування, та відповідних комісій у містах та районах області</t>
  </si>
  <si>
    <t>4.2. Винесення на розгляд обласної міжвідомчої комісії з питань забезпечення гарантій зайнятості неповнолітніх, дітей-сиріт і дітей, які позбавлені батьківського піклування, питань у межах компетенції для забезпечення продуктивної зайнятості осіб даних категорій</t>
  </si>
  <si>
    <t>4.3.Забезпечення  висвітлення вимог законодавства щодо прав та гарантій зайнятості неповнолітніх осіб,  дітей-сиріт і дітей, які позбавлені батьківського піклування, осіб з інвалідністю у місцевих засобах масової інформації та на інформаційних сайтах</t>
  </si>
  <si>
    <t>4.4.Сприяння впровадженню нових форм профорієнтаційної роботи з учнівською молоддю з метою зацікавленості в професіях та спеціальностях, які користуються попитом на ринку праці</t>
  </si>
  <si>
    <t xml:space="preserve">4.5.З метою подальшого професійного самовизначення надання комплексних профорієнтаційних послуг випускникам загальноосвітніх шкіл, шкіл-інтернатів, в т.ч. з числа дітей-сиріт, підлітків, які перебувають на обліку в службі у справах дітей, а також особам з інвалідністю </t>
  </si>
  <si>
    <t xml:space="preserve">4.6.Сприяння проведенню: регіональних турів Всеукраїнських конкурсів «Бізнес – план підприємницької діяльності серед молоді» та «Молодий підприємець року»; циклу тренінгів з працевлаштування молоді у вищих навчальних закладах Донецької області «Крок до успіху» </t>
  </si>
  <si>
    <t>4.9.Забезпечення реалізації статті 29 Закону України «Про зайнятість населення» щодо підвищення конкурентоспроможності та компетентності студентської молоді, зокрема осіб з інвалідністю, шляхом укладання        договорів про стажування між роботодавцями та особами, які продовжують навчання</t>
  </si>
  <si>
    <t>4.11.Забезпечення надання комплексу соціальних послуг, передбачених законодавством про зайнятість, військовослужбовцям, які звільняються з лав Збройних Сил України у зв’язку з реформуванням і не мають права на пенсію</t>
  </si>
  <si>
    <t>4.12.Організація надання соціальних послуг на ринку праці особам з інвалідністю, забезпечивши індивідуальний підхід та доступність з урахуванням медичних рекомендацій, побажань громадян та стану ринку праці області</t>
  </si>
  <si>
    <t>4.13.Забезпечення отримання першої робочої  професії або спеціальності молоддю  з  числа дітей-сиріт,  дітей, позбавлених батьківського піклування, та дітей з інвалідністю після закінчення середніх навчальних закладів</t>
  </si>
  <si>
    <t>4.14.Проведення у містах, де розташовані установи з виконання покарань, цілеспрямованої інформаційної та профорієнтаційної роботи серед осіб, які відбувають покарання, з метою формування у них мотивації до праці. Сприяти працевлаштуванню після відбуття покарання</t>
  </si>
  <si>
    <t>4.15.Посилення  контролю за  дотриманням вимог законодавства про працю неповнолітніх у регіоні, недопущенням виконання неповнолітніми робіт, які за своїм характером чи умовами праці можуть завдавати шкоди їх здоров’ю, безпеці чи моральності, приділення особливої уваги використанню праці дітей з числа тих, які потребують додаткових соціальних гарантій</t>
  </si>
  <si>
    <t xml:space="preserve"> -</t>
  </si>
  <si>
    <t>тис. грн</t>
  </si>
  <si>
    <t xml:space="preserve">Додаток 2 до листа </t>
  </si>
  <si>
    <t>В.М. Рибалко</t>
  </si>
  <si>
    <t>Обсяг фінансування передбачений Програмою на 2015 рік</t>
  </si>
  <si>
    <t>Директор Донецького обласного  центру зайнятості</t>
  </si>
  <si>
    <t xml:space="preserve">В Донецькому обласному центрі зайнятості проводиться роз’яснювальна робота серед роботодавців щодо застосування праці іноземців та осіб без громадянства з метою запобігання нелегальної зайнятості та працевлаштування іноземних громадян без дозволу державної служби зайнятості.
Всі роботодавці та особи, які звертаються до служби зайнятості отримують кваліфіковані інформаційні послуги щодо застосування праці іноземців та осіб без громадянства з метою запобігання їх нелегальної зайнятості. 
Постійно проводиться роз’яснювальна робота з населенням та роботодавцями по нормам законодавства про зайнятість населення, а також з питань недопущення працевлаштування іноземців та осіб без громадянства без дозволу державної служби зайнятості.
В Донецькому обласному центрі зайнятості, кожного другого та четвертого вівторка місяця проводиться постійно діючий семінар з питань працевлаштування в Україні іноземних громадян та осіб без громадянства.
</t>
  </si>
  <si>
    <t>за січень-червень 2016 року</t>
  </si>
  <si>
    <t>Військовослужбовці, які звільняються з лав Збройних Сил України у зв’язку з реформуванням і не мають права на пенсію, до міських та районних центрів зайнятості протягом І півріччя 2016 року не  зверталися.</t>
  </si>
  <si>
    <t xml:space="preserve">Протягом січня-червня 2016 року на підприємствах області, що закриваються, спеціалістами служби зайнятості проводилась профорієнтаційна робота з вивільнюваними працівниками. Відвідувачам надана інформація щодо:
• стану ринку праці регіону;
• про послуги, що надає служба зайнятості; 
• про можливості отримання нової професії з урахуванням потреб ринку праці за сприянням служби зайнятості, а також надана психологічна підтримка.   
    У звітному періоді проведено 29 семінарів відповідної тематики.
</t>
  </si>
  <si>
    <t xml:space="preserve"> Протягом січня-червня 2016 року спеціалістами з профорієнтації проводились різноманітні профорієнтаційні заходи, такі як, Професіографічні екскурсії, Профорієнтаційні уроки, Дні відкритих дверей для учнівської молоді, Ярмарки професій. Загалом проведено більше 240 заходів за участю понад 9,0 тис. учасників. Для надання всебічної профорієнтаційної допомоги проводилась інформаційно - роз’яснювальна робота з батьками учнів та представниками закладів освіти. Так, було проведено Профінформаційний семінар для освітян – 33 заходи за участю понад 400 осіб; Профінформаційний семінар для батьків – 41 захід для більше ніж 800 осіб. 
    Профорієнтаційними послугами охоплено понад 10,5 тис. випускників загальноосвітніх шкіл, з яких більше 3,6 тис. отримали  індивідуальні професійні консультації з використанням діагностичних методик.</t>
  </si>
  <si>
    <t xml:space="preserve">З метою створення передумов для професійної самореалізації населення, зокрема, молоді, запобігання безробіттю шляхом формування системи професійної орієнтації були розроблені та затверджені Заходи з професійної орієнтації населення Донецької області на 2016 - 2018 роки.   До реалізації обласного Плану заходів з професійної орієнтації населення залучені: департамент освіти і науки Донецької облдержадміністрації, Управління інформаційної політики та з питань преси облдержадміністрації, Управління у справах сім’ї та молоді Донецької облдержадміністрації, Донецьке обласне відділення Фонду соціального захисту інвалідів, роботодавці області. 24 березня 2016 року відбулося засідання регіональної Ради з питань професійної орієнтації населення, на якому були підведені підсумки виконання обласного плану заходів з професійної орієнтації населення Донецької області протягом  2015 року та визначені пріоритетні напрямки профорієнтаційної діяльності в області на 2016 рік. </t>
  </si>
  <si>
    <t xml:space="preserve">На Web - сайті Донецької обласної служби зайнятості та Інтернет-порталі Державної служби зайнятості України надається об’єктивна інформація про попит та пропозицію робочої сили, поради щодо працевлаштування за кордоном та як не стати жертвою работоргівців. Адже ця інформація є реальним чинником запобігання нелегальній трудовій міграції та торгівлі людьми. 
Донецьким обласним центром зайнятості постійно висвітлюється інформація на Web – порталі Служби зайнятості. У звітний період було розміщено 25 статей у рубриці «Служба зайнятості – випускникам шкіл» щодо порад з вибору професій. Постійно оновлюється Барометр професій, який відображає ступінь потреби економіки регіону у професіях та спеціальностях. </t>
  </si>
  <si>
    <t xml:space="preserve">  З метою орієнтації молоді на отримання професій, які мають попит на локальному ринку праці, популяризації отримання освіти на базі навчальних закладів регіону за професіями та спеціальностями, які необхідні виробничому комплексу області,  підвищення інформованості з питань вибору професії та стану ринку праці регіону службою зайнятості Донецької області впроваджено проведення ряду профорієнтаційно - мотиваційних заходів. 
            Так,  Селидівським міським центром зайнятості на базі шкільного табору загальноосвітньої школи  №2  проведено профорієнтаційний конкурс «Знавці професій».  В ході заходу учні мали змогу не тільки виявити свої пізнання про сучасні професії, а й ознайомитись з новими. Із зацікавленістю пройшли відгадування кросвордів та завдань-анаграм. Викликала жвавий інтерес у школярів командна робота «Пісні та вірші про професії».  Зі слів педагогів, інтерактивні форми роботи з учнями є дуже ефективними.  </t>
  </si>
  <si>
    <r>
      <t xml:space="preserve">Протягом січня - червня 2016 року на нові робочі місця </t>
    </r>
    <r>
      <rPr>
        <sz val="12"/>
        <color indexed="8"/>
        <rFont val="Times New Roman"/>
        <family val="1"/>
        <charset val="204"/>
      </rPr>
      <t xml:space="preserve">з компенсацією роботодавцю витрат єдиного внеску працевлаштовані 408 </t>
    </r>
    <r>
      <rPr>
        <sz val="12"/>
        <rFont val="Times New Roman"/>
        <family val="1"/>
        <charset val="204"/>
      </rPr>
      <t>безробітних, в тому числі 145 осіб, які недостатньо конкурентоспроможні на ринку праці та 263 особи, які працевлаштовані на нові робочі місця в пріоритетних видах економічної діяльності</t>
    </r>
  </si>
  <si>
    <t>З метою подолання (або зменшення) негативних наслідків, центри зайнятості здійснюють превентивні та адаптаційні заходи раннього втручання при запланованому вивільненні працівників як засіб запобігання їх безробіттю. Звертають увагу роботодавців на важливість подолання цих наслідків, надають консультацію з правових питань.                                                       Усім вивільненим працівникам з підприємств вугільної галузі, при їх зверненні до центрів зайнятості, надається комплекс послуг із сприяння у працевлаштуванні, в тому числі з використанням активних засобів сприяння зайнятості населення (участі у громадських роботах та інших роботах тимчасового характеру, орієнтація на підприємницьку діяльність, навчання, перенавчання або підвищення кваліфікації).</t>
  </si>
  <si>
    <t>Протягом першого півріччя 2016 року проведено  засідання комісії 12.05.2016. Протокол засідання комісії направлено керівникам структурних підрозділів для реагування. Члени комісії дійшли згоди, що ефективний вплив на сферу зайнятості молоді можливий лише за умови об’єднання спільних зусиль влади та соціальних партнерів (громадських, волонтерських організацій, роботодавців) на всіх етапах діалогу.</t>
  </si>
  <si>
    <t>Забезпечено підвищення рівня інформування неповнолітніх осіб, дітей-сиріт і дітей, які позбавлені батьківського піклування, осіб з інвалідністю щодо можливостей працевлаштування.
Центрами зайнятості області у засобах масової інформації висвітлюються питання про захист прав неповнолітніх у сфері трудових відносин, про необхідність надання звітності щодо працевлаштування громадян, що мають додаткові гарантії працевлаштування, в т.ч. дітей – сиріт. На сайтах міських та районних рад, на сторінках Facebook постійно розміщується інформація про послуги служби зайнятості населенню, у тому числі щодо заходів, спрямованих сприянню зайнятості інвалідів, неповнолітніх осіб, дітей-сиріт і дітей, які позбавлені батьківського піклування про останні зміни у законодавстві та новітні підходи у роботі із соціально вразливими категоріями безробітних. Також розміщується та оновлюється інформація про вакансії для інвалідів.
Протягом першого півріччя 2016 року були публікації: газета «Вісті Донбасу» «Донецька обласна служба зайнятості – за активну позицію молоді на ринку праці», Першотравнева районна газета «Сельская новь» стаття «Організація літнього відпочинку, оздоровлення та зайнятості неповнолітніх у 2016 році». Життя - інтернет газета «Донецька обласна служба зайнятості дає роботу неповнолітнім». 
На сайтах: UKR.NET, СНІР «Тимчасова зайнятість неповнолітніх осіб у м. Мирноград», МЕТА новини «Особлива увага - працевлаштування соціально вразливих верств населення», Донбас інформаційний «Про якість надання соціальних послуг особам, які мають додаткові гарантії у сприянні працевлаштуванню, у т.ч. неповнолітні особи та діти-сироти». На сайті Покровська та Мирнограда «06239» стаття «Працевлаштування неповнолітніх - пріоритетне завдання Мирноградського міського центру зайнятості», На порталі новин Покровська, Мирнограда та Добропілля «shkvarki.org» стаття «Ярмарок професій для майбутніх випускників».
 Центрами зайнятості Донецької області організовано роботу інформаційно-консультаційного центру (ІКЦ) «Під одним дахом». Мета цього центру - надання комплексних інформаційно-консультаційних послуг в одному приміщенні і в один день для різних соціальних груп і вікових категорій населення в т.ч. неповнолітніх та дітей - сиріт.</t>
  </si>
  <si>
    <t xml:space="preserve">У січні-червні поточного року за послугами служби зайнятості звернулась одна неповнолітня особа, з числа дітей-сиріт та дітей, позбавлених батьківського піклування. 
Станом на 01.07.2016 отримують послуги служби зайнятості 2 неповнолітні особи, з яких 1 – навчається в ДНЗ “Одеський ЦПТО ДСЗ” за професією бармен.
Всім особам зазначеної категорії відповідно до діючого законодавства надається повний комплекс соціальних послуг, а саме, здійснюється підбір підходящої роботи, надаються індивідуальні і групові профорієнтаційні послуги.
</t>
  </si>
  <si>
    <t>В Донецькій області діє обласна комісія з питань забезпечення гарантій зайнятості неповнолітніх, в їх числі дітей-сиріт і дітей, які позбавлені батьківського піклування (розпорядження голови облдержадміністрації від 05 квітня 2013 року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  12.05.2016 проведено  засідання комісії щодо забезпечення гарантій зайнятості неповнолітніх, в їх числі дітей-сиріт і дітей, які позбавлені батьківського піклування.</t>
  </si>
  <si>
    <t>В усіх виправних колоніях, розташованих на підконтрольній Україні території,  створені куточки служби зайнятості, де розміщена інформація  про  адреси  центрів  зайнятості області, нормативні документи,      матеріали   з   питань,   що  знаходяться   в   компетенції   служби зайнятості. Інформаційні матеріали постійно оновлюються. Протягом  січня-березня 2016 року  у виправних колоніях області проведено 10 групових заходів.   Так, протягом січня-червня 2016 року Маріупольським міським центром зайнятості було проведено 4 профінформаційних заходів з особами, які відбувають покарання у вигляді позбавлення волі та звільнення яких планується у 2016 році. Заходи були організовані на базі Приазовської виправної колонії №107 та Маріупольського виправного центру №138. У  заходах взяли участь 160 осіб.</t>
  </si>
  <si>
    <r>
      <t>Допомогу по безробіттю одноразово для організації підприємницької діяльності протягом січня-червня 2016 року отримали 54</t>
    </r>
    <r>
      <rPr>
        <sz val="12"/>
        <color indexed="10"/>
        <rFont val="Times New Roman"/>
        <family val="1"/>
        <charset val="204"/>
      </rPr>
      <t xml:space="preserve"> </t>
    </r>
    <r>
      <rPr>
        <sz val="12"/>
        <rFont val="Times New Roman"/>
        <family val="1"/>
        <charset val="204"/>
      </rPr>
      <t xml:space="preserve">особи, у тому числі 13 осіб з числа внутрішньо переміщених, 6 осіб - з числа учасників АТО.  Протягом  звітного періоду  в навчальних закладах області проходили навчання основам ведення бізнесу 76 осіб, у тому числі 18 - із числа внутрішньо переміщених, 5 - із числа учасників АТО. </t>
    </r>
  </si>
  <si>
    <t>Упродовж І півріччя 2016 року у громадських роботах та інших роботах тимчасового характеру взяли участь 7,9 тис. безробітних.</t>
  </si>
  <si>
    <t>З метою зменшення дисбалансу між попитом та пропозицією робочої сили на ринку праці проводиться системна профорієнтаційна робота. Протягом січня-червня 2016 року профорієнтаційним послугами охоплено більше 75,8 тис. осіб (надано 243,4 тис. послуг), у тому числі 37,7 тис. осіб - з числа зареєстрованих безробітних (надано 201,7 тис. послуг) і 38,1 тис. осіб - інших категорій (надано  41,6 тис. послуг)/</t>
  </si>
  <si>
    <t xml:space="preserve">Станом на 01.07.2016 року бажаючих підтвердити кваліфікацію за робітничими професіями за результатами неформального навчання не було. </t>
  </si>
  <si>
    <t>Протягом  січня–червня 2016 року для підтримання конкурентоспроможності деяких категорій громадян шляхом перепідготовки, спеціалізації підвищення кваліфікації за професіями та спеціальностями для пріоритетних видів економічної діяльності в міських та районних центрах зайнятості Донецької області було видано  32 ваучери, з них 30 ваучерів особам старше 45 років.</t>
  </si>
  <si>
    <t>Для підтримки пріоритетних галузей національної економіки в області ведеться системна робота щодо навчання безробітних на базі Державного навчального закладу «Донецький центр професійно – технічної освіти державної служби зайнятості», де протягом січня – червня 2016 року проходили навчання 784 безробітних, також надається методична та практична допомога
щодо впровадження інноваційних та андрагогічних технологій навчання.
Постійно проводиться інформаційно – роз’яснювальна робота та підвищується імідж Державного навчального закладу «Донецький центр професійно – технічної освіти державної
служби зайнятості» шляхом розміщення інформації на Web–ресурсі, у соціальній мережі Facebook, листування, особистого та телефонного спілкування з керівниками навчальних закладів.</t>
  </si>
  <si>
    <r>
      <t xml:space="preserve">Забезпечено підвищення якості робочих місць за умовами та оплатою праці.Станом на 1 липня 2016 року відсутні вакансії з мінімальною заробітною платою для кваліфікованих працівників.                                                                   </t>
    </r>
    <r>
      <rPr>
        <sz val="12"/>
        <rFont val="Times New Roman"/>
        <family val="1"/>
        <charset val="204"/>
      </rPr>
      <t xml:space="preserve">                                                         
</t>
    </r>
  </si>
  <si>
    <t xml:space="preserve">З метою популяризації діяльності державної служби зайнятості Донецький обласний центр зайнятості регулярно бере участь у різноманітних заходах за участю соціальних партнерів, роботодавців, громадських організацій. 
Протягом  І півріччя 2016  року було проведено:
-  28 ярмарків вакансій; 
- 11 ярмарків професій та послуг служби зайнятості;
- 70 міні-ярмарки вакансій; 
- 11 ярмарків кар’єри; 
- 110 презентацій роботодавця; 
- 157 виїзних акцій центру зайнятості; 
- 561 день відкритих дверей центру зайнятості;
- 103  презентації послуг служби зайнятості.
Для висвітлення процесу реалізації Програми  у засобах масової інформації регіонального та місцевого рівня: 
- в пресі надруковано 222 інформаційних матеріалів;
- на радіо вийшло 67 інформацій;
- на  телебаченні – 105 сюжетів та інформацій;                                - в інтернет – виданнях опубліковано 1470 інформаційних матеріалів.
Функціонує веб – портал Донецького обласного центру зайнятості. Щодня оновлюються його матеріали. На порталі опубліковано 425 інформаційних матеріалів. 
За цей період портал Донецького обласного центру зайнятості відвідали майже 8 тис. осіб. Користувачі відвідали сторінки сайту більше 30 тис. разів.
На веб – порталі Донецького обласного центру зайнятості запроваджено рубрику «Важлива інформація для внутрішньо переміщених осіб», в якій майже щодня розміщуються матеріали,  які є корисними для цієї категорії громадян. 
Також  на порталі функціонує рубрика «Переваги служби за контрактом», яка вміщує в собі актуальну інформацію із залучення громадян до служби за контрактом у Збройних силах України.
Центрами зайнятості області було організовано проведення:
- 32 засідання «круглих столів» за участю соціальних партнерів, роботодавців та представників ЗМІ;
- 4  прес-конференції;
- 11 брифінгів. 
В тому числі для популяризації послуг державної служби зайнятості, роз’яснення змісту норм законодавства про зайнятість службою зайнятості Донецької області впроваджено проведення пресс – турів за участю представників ЗМІ. 
Служба зайнятості Донецької області здійснює супровід колишніх безробітних, які відкрили власну справу. У спілкуванні з вже успішними сьогодні роботодавцями, що і тепер співпрацюють зі службою зайнятості, приймаючи на роботу безробітних громадян та надаючи перевагу ВПО; підприємцями з числа ВПО, які взяли успішний старт, виникла пропозиція щодо проведення прес – турів. Оскільки ця тема є вкрай цікавою, збирається широке коло представників преси, радіо, телебачення, провідних інтернет – видань обласного та загальнонаціонального рівня. В результаті служба зайнятості, взагалі не витрачаючи кошти, отримує широку рекламу своїх послуг всіма можливими ЗМІ та дає можливість безкоштовно підприємцям заявити про себе громадськості. З початку року обласним центром зайнятості проведено 5 прес – турів (починаючи з лютого 2016 року) в містах Краматорськ, Слов’янськ, Лиман, Маріуполь, Покровськ, Мирноград.
На Facebook сторінці Донецького обласного центру зайнятості щодня розміщується актуальна інформація для безробітних громадян, роботодавців, шукачів роботи, соціальних партнерів служби зайнятості, ВПО, а також матеріали про діяльність центрів зайнятості Донецької області, історії успіху у працевлаштуванні внутрішньо переміщених осіб, відеоматеріали, виступи представників служби зайнятості на телебаченні.
</t>
  </si>
  <si>
    <t>За звітний період профорієнтаційними послугами охоплено 90,6% безробітних осіб. Особлива увага в наданні профорієнтаційних послуг приділяється потенційно вразливим категоріям населення: жінкам, молоді. Протягом січня-червня 2016 року профорієнтаційними послугами охоплено 88,6 % осіб у віціі до 35 років,   89,1 % - жінок.</t>
  </si>
  <si>
    <t xml:space="preserve">Донецька служба зайнятості веде плідну роботу щодо інформування населення з питань протидії торгівлі людьми. Центри зайнятості з даного питання співпрацюють з місцевими органами влади та місцевими громадськими організаціями: представниками районних відділків поліції, відділів райдержадміністрацій у справах сім'ї і молоді, центрів соціальних служб для сім'ї, дітей та молоді. Протягом 1 півріччя 2016 року центрами зайнятості області проведено заходи, в тому числі за участю ЗМІ, в ході яких висвітлювались питання працевлаштування громадян України за кордоном з метою запобігання торгівлі людьми, попередження нелегального прцевлаштування за кордоном..            
Функціонує веб-портал Донецького обласного центру зайнятості. Щодня оновлюються його матеріали. На веб-порталі функціонує рубрика «Реалізація гендерної політики», в якій висвітлюються питання попередження нелегального працевлаштування за кордоном.  
</t>
  </si>
  <si>
    <t xml:space="preserve">Протягом січня – червня 2016 року в центрах зайнятості області проведено більше 1,4 тис. семінарів відповідної тематики із залученням понад 20 тис. осіб. 
Основними тематиками семінарів є:
• «Торгівля людьми – міфи та реальність»;
• «Жінка на ринку праці»;
• «Успішне працевлаштування»;
• «Протидія торгівлі людьми»;
• «Працевлаштування за кордоном»;
• «Мрія про життя за кордоном»;
• «Неврегульована міграція та її наслідки» тощо.
     Найбільшу увагу на семінарах з протидії торгівлі людьми спеціалісти служби зайнятості приділяють потенційно вразливим групам: жінкам, молоді, дітям-сиротам.
</t>
  </si>
  <si>
    <t>Мобільні транспортні засоби інформування служби зайнятості (мобільні центри зайнятості та мобільні центри профорієнтації) забезпечені сучасними інформаційними технологіями і дозволяють довести інформацію про ситуацію на ринку праці, ознайомити з переліком вакантних робочих місць і послугами служби зайнятості, при бажанні клієнта - визначити його професійні схильності для подальшого працевлаштування.
    Протягом січня-червня  2016 року організовано та проведено 56 заходів з використанням мобільних засобів служби зайнятості у ході якого майже 3,0 тис. осіб отримали профорієнтаційні послуги.
      Також в своїй роботі служба зайнятості області  використовує сучасні технології, на  сьогодні це програмно – апаратний комплекс «Профорієнтаційний термінал». Спеціалісти центрів зайнятості систематично проводять профорієнтаційну роботу з учнями загальноосвітніх навчальних закладів, їх батьками та педагогічними працівниками з використанням ПАК. Протягом звітного періоду проведено 267 групових заходів, за участю понад 6,0 тис. осіб.</t>
  </si>
  <si>
    <r>
      <t>Розпорядженням голови облдержадміністрації від 05.04.2013 №179 «Про створення обласної комісії з питань забезпечення гарантій зайнятості неповнолітніх, в їх числі дітей-сиріт і дітей, які позбавлені батьківського піклування» затверджено персональний склад та положення про відповідну комісію.
У зв'язку з кадровими змінами та з метою упорядкування складу консультативно-дорадчих органів, створених при облдержадміністрації були внесені зміни у персональний склад комісії розпорядженням голови облдержадміністрації від 22.04.2016 №310.  У міських і районних центрах зайнятості області працюють комісії з питань забезпечення гарантій зайнятості неповнолітніх, в їх числі дітей-сиріт і дітей, позбавлених батьківського піклування, спільно вирішуються актуальні питання з представниками Головного управління Держпраці у Донецькій області, служби у справах дітей, соціальних служб у справах сім’ї та молоді, іншими зацікавленими структурами.
Крім зазначеної комісії, директори центрів зайнятості області включені до складу Координаційних рад у справах дітей міськвиконкомів та райдержадміністрацій.</t>
    </r>
    <r>
      <rPr>
        <b/>
        <sz val="12"/>
        <rFont val="Times New Roman"/>
        <family val="1"/>
        <charset val="204"/>
      </rPr>
      <t xml:space="preserve">
</t>
    </r>
  </si>
  <si>
    <r>
      <t>Станом на 01.07.2016 року   257 підприємств області повідомили про можливість організації стажування 580 осіб із числа студентів вищих та учнів професійно-технічних навчальних закладів.</t>
    </r>
    <r>
      <rPr>
        <sz val="12"/>
        <rFont val="Times New Roman"/>
        <family val="1"/>
        <charset val="204"/>
      </rPr>
      <t xml:space="preserve">
 </t>
    </r>
  </si>
  <si>
    <t xml:space="preserve">Особлива увага приділяється професійному самовизначенню молоді, яке є основним завданням профорієнтаційної роботи. Для забезпечення ефективного виявлення нахилів, спроможностей, переваг, сприяння майбутньому оптимальному професійному самовизначенню спеціалістами центрів зайнятості надаються різноманітні профінформаційні та профконсультаційні послуги із застосуванням психодіагностики (групові та індивідуальні).
Донецька обласна служба зайнятості продовжує співпрацю з ПРООН в рамках реалізації проекту «Зміцнення національної спроможності для ефективного розвитку молоді та відповіді на епідемію ВІЛ/СНІД в Україні». На порталі із профорієнтації для молоді «Моя кар’єра», створеному за підтримки ПРООН для інформування молоді з питань освіти, вибору професії, можливостей стажування, працевлаштування, стану ринку праці, реалізована можливість проходження безкоштовного профорієнтаційного тестування  для молоді за однією з найкращих світових методик «Мagellano Університет». Спеціалісти служби зайнятості надають школярам консультації щодо професійної інтерпретації результатів тестування.
З метою формування професійних інтересів учнівської молоді, формування в неї адекватного уявлення про свій професійний потенціал, допомоги у професійному самовизначенні та самостійному прийнятті рішення щодо вибору професії в оздоровчому центрі ДОЦ «Дружба» с. Нескучне Великоновосілківського району спеціалістами Великоновосілківського районного центру зайнятості у червні 2016 року було проведено захід на тему "Правильний вибір професії – успішна перспектива на майбутнє". Спеціалісти служби зайнятості допомогли підростаючому поколінню зрозуміти, наскільки важливий і відповідальний крок – вибір майбутньої професії. Вони порадили школярам, як уникнути помилок при виборі професії, наголошували на необхідності вивчення своїх інтересів, здібностей, особливостей характеру. Бажаючі отримали індивідуальні консультації.
</t>
  </si>
  <si>
    <t>Забезпечено підтримку економічно активного населення, зокрема молоді, у започаткуванні власної справи. За сприянням служби зайнятості протягом І півріччя 2016 року власну справу започаткували  26 осіб з числа молоді до 35 років.</t>
  </si>
  <si>
    <t>Протягом І півріччя 2016 року з компенсацією єдиного внеску на загальнообов'язкове державне соціальне страхування працевлаштувано з числа молоді, яка закінчила або припинила навчання у загальноосвітніх, професійно-технічних і вищих навчальних закладах  і яка вперше приймається на роботу 1 особа. У 2015 році пунктом  39  Закону України від 28.12.2014 №76-VIII «Про внесення змін та визнання такими, що втратили чинність, деяких законодавчих актів України»  вилучена норма статті 26 щодо покриття витрат на надання роботодавцям компенсації для забезпечення молоді, яка здобула професійно-технічну або вищу освіту, першим робочим місцем за отриманою професією (спеціальністю)  за рахунок Державного бюджету України.</t>
  </si>
  <si>
    <t>Громадянам з інвалідністю, які звертаються за сприянням у працевлаштуванні до центрів зайнятості надаються усі послуги, передбачені діючим законодавством. Підбір підходящої роботи для осіб з інвалідністю здійснюється відповідно до їх професійних навичок, знань, індивідуальної програми реабілітації та з урахуванням побажань щодо умов праці.
Протягом  6 місяців 2016 року послугами служби зайнятості скористалися 1877 осіб з інвалідністю які мали статус безробітного. З них згідно з вимогами законодавства щодо  підходящої роботи працевлаштовано 201 безробітний з інвалідністю,  проходиди профнавчання - 110 безробітних. У громадських та інших роботах тимчасового характеру брали участь 314 безробітних даної категорії.</t>
  </si>
  <si>
    <t xml:space="preserve">В зв`язку з відсутністю матеріально – технічної бази ліцензування за робітничими професіями в Донецькому ЦПТО не проводилося.
Протягом січня – червня 2016 року представники служби зайнятості не залучалися до засідань регіональної експертної ради з питань ліцензування та атестації навчальних закладів при управлінні освіти і науки Донецької облдержадміністрації. 
</t>
  </si>
  <si>
    <t>Протягом  січня – червня 2016 року кількість осіб, які навчались на замовлення роботодавців, склала 3954 особи (97,1% від загальної кількості осіб, які навчалися), з них  закінчили навчання - 3412 осіб. Станом на 01.07.2016 працевлаштовано 3081 особу, що складає 90,3%, від загальної кількості осіб, що закінчили навчання на замовлення роботодваців.</t>
  </si>
  <si>
    <t>від 20.07.2016 № 02/1888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</si>
</sst>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Cyr"/>
      <charset val="204"/>
    </font>
    <font>
      <sz val="8"/>
      <name val="Arial Cyr"/>
      <charset val="204"/>
    </font>
    <font>
      <sz val="10"/>
      <name val="Times New Roman"/>
      <family val="1"/>
      <charset val="204"/>
    </font>
    <font>
      <sz val="8"/>
      <name val="Times New Roman"/>
      <family val="1"/>
      <charset val="204"/>
    </font>
    <font>
      <i/>
      <sz val="14"/>
      <name val="Times New Roman"/>
      <family val="1"/>
      <charset val="204"/>
    </font>
    <font>
      <sz val="14"/>
      <name val="Times New Roman"/>
      <family val="1"/>
      <charset val="204"/>
    </font>
    <font>
      <sz val="14"/>
      <name val="Symbol"/>
      <family val="1"/>
      <charset val="2"/>
    </font>
    <font>
      <sz val="12"/>
      <name val="Arial Cyr"/>
      <charset val="204"/>
    </font>
    <font>
      <sz val="10"/>
      <color indexed="10"/>
      <name val="Times New Roman"/>
      <family val="1"/>
      <charset val="204"/>
    </font>
    <font>
      <sz val="10"/>
      <color indexed="10"/>
      <name val="Arial Cyr"/>
      <charset val="204"/>
    </font>
    <font>
      <sz val="14"/>
      <color indexed="10"/>
      <name val="Times New Roman"/>
      <family val="1"/>
      <charset val="204"/>
    </font>
    <font>
      <sz val="12"/>
      <name val="Times New Roman"/>
      <family val="1"/>
      <charset val="204"/>
    </font>
    <font>
      <b/>
      <sz val="12"/>
      <name val="Times New Roman"/>
      <family val="1"/>
      <charset val="204"/>
    </font>
    <font>
      <sz val="12"/>
      <color indexed="10"/>
      <name val="Times New Roman"/>
      <family val="1"/>
      <charset val="204"/>
    </font>
    <font>
      <b/>
      <sz val="12"/>
      <name val="Arial Cyr"/>
      <charset val="204"/>
    </font>
    <font>
      <sz val="12"/>
      <color indexed="10"/>
      <name val="Arial Cyr"/>
      <charset val="204"/>
    </font>
    <font>
      <sz val="12"/>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0" fillId="2" borderId="0" xfId="0" applyFill="1"/>
    <xf numFmtId="0" fontId="0" fillId="2" borderId="0" xfId="0" applyFill="1" applyAlignment="1">
      <alignment vertical="center" wrapText="1"/>
    </xf>
    <xf numFmtId="0" fontId="0" fillId="2" borderId="0" xfId="0" applyFill="1" applyAlignment="1">
      <alignment horizontal="center"/>
    </xf>
    <xf numFmtId="0" fontId="5" fillId="2" borderId="0" xfId="0" applyFont="1" applyFill="1" applyAlignment="1">
      <alignment horizontal="justify" vertical="center"/>
    </xf>
    <xf numFmtId="0" fontId="6" fillId="2" borderId="0" xfId="0" applyFont="1" applyFill="1" applyAlignment="1">
      <alignment horizontal="justify" vertical="center"/>
    </xf>
    <xf numFmtId="0" fontId="5" fillId="2" borderId="0" xfId="0" applyFont="1" applyFill="1"/>
    <xf numFmtId="0" fontId="0" fillId="2" borderId="0" xfId="0" applyFont="1" applyFill="1"/>
    <xf numFmtId="0" fontId="4" fillId="2" borderId="0" xfId="0" applyFont="1" applyFill="1" applyAlignment="1">
      <alignment horizontal="justify" vertical="center"/>
    </xf>
    <xf numFmtId="0" fontId="5" fillId="0" borderId="0" xfId="0" applyFont="1" applyAlignment="1">
      <alignment horizontal="justify" vertical="center"/>
    </xf>
    <xf numFmtId="0" fontId="9" fillId="2" borderId="0" xfId="0" applyFont="1" applyFill="1"/>
    <xf numFmtId="0" fontId="10" fillId="0" borderId="0" xfId="0" applyFont="1" applyAlignment="1">
      <alignment horizontal="justify" vertical="center"/>
    </xf>
    <xf numFmtId="0" fontId="3" fillId="0" borderId="0" xfId="0" applyFont="1" applyFill="1" applyAlignment="1">
      <alignment horizontal="justify" vertical="center"/>
    </xf>
    <xf numFmtId="0" fontId="1" fillId="0" borderId="0" xfId="0" applyFont="1" applyFill="1"/>
    <xf numFmtId="0" fontId="7" fillId="2" borderId="0" xfId="0" applyFont="1" applyFill="1" applyBorder="1" applyAlignment="1">
      <alignment vertical="center" wrapText="1"/>
    </xf>
    <xf numFmtId="0" fontId="7" fillId="2" borderId="1" xfId="0" applyFont="1" applyFill="1" applyBorder="1" applyAlignment="1">
      <alignment horizontal="center" vertical="center" wrapText="1"/>
    </xf>
    <xf numFmtId="164" fontId="7" fillId="0" borderId="1" xfId="0" applyNumberFormat="1" applyFont="1" applyFill="1" applyBorder="1" applyAlignment="1">
      <alignment horizontal="center"/>
    </xf>
    <xf numFmtId="0" fontId="7"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Fill="1"/>
    <xf numFmtId="0" fontId="13" fillId="0" borderId="0" xfId="0" applyFont="1" applyFill="1" applyAlignment="1">
      <alignment horizontal="left" vertical="center" wrapText="1"/>
    </xf>
    <xf numFmtId="0" fontId="7" fillId="0" borderId="0" xfId="0" applyFont="1" applyFill="1" applyBorder="1"/>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11"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xf>
    <xf numFmtId="0" fontId="0" fillId="0" borderId="0" xfId="0" applyFill="1"/>
    <xf numFmtId="0" fontId="2" fillId="0" borderId="0" xfId="0" applyFont="1" applyFill="1" applyAlignment="1">
      <alignment horizontal="left" vertical="center" wrapText="1"/>
    </xf>
    <xf numFmtId="0" fontId="11" fillId="0" borderId="0" xfId="0" applyFont="1" applyFill="1" applyBorder="1" applyAlignment="1">
      <alignment horizontal="justify" vertical="top"/>
    </xf>
    <xf numFmtId="0" fontId="11"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164" fontId="7" fillId="0" borderId="1" xfId="0" applyNumberFormat="1" applyFont="1" applyFill="1" applyBorder="1" applyAlignment="1">
      <alignment horizontal="center" wrapText="1"/>
    </xf>
    <xf numFmtId="0" fontId="11" fillId="0" borderId="1" xfId="0" applyFont="1" applyFill="1" applyBorder="1" applyAlignment="1">
      <alignment horizontal="justify" vertical="top"/>
    </xf>
    <xf numFmtId="164" fontId="11" fillId="0" borderId="1" xfId="0" applyNumberFormat="1" applyFont="1" applyFill="1" applyBorder="1" applyAlignment="1">
      <alignment horizontal="center"/>
    </xf>
    <xf numFmtId="164" fontId="13" fillId="0" borderId="1" xfId="0" applyNumberFormat="1" applyFont="1" applyFill="1" applyBorder="1" applyAlignment="1">
      <alignment horizontal="center" wrapText="1"/>
    </xf>
    <xf numFmtId="164" fontId="11" fillId="3" borderId="1" xfId="0" applyNumberFormat="1" applyFont="1" applyFill="1" applyBorder="1" applyAlignment="1">
      <alignment horizontal="center"/>
    </xf>
    <xf numFmtId="164" fontId="11" fillId="3"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0" fontId="11" fillId="0" borderId="1" xfId="0" applyNumberFormat="1" applyFont="1" applyFill="1" applyBorder="1" applyAlignment="1">
      <alignment horizontal="justify" vertical="top" wrapText="1"/>
    </xf>
    <xf numFmtId="0" fontId="8" fillId="2" borderId="0" xfId="0" applyFont="1" applyFill="1" applyBorder="1" applyAlignment="1">
      <alignment horizontal="left" vertical="top" wrapText="1"/>
    </xf>
    <xf numFmtId="0" fontId="9" fillId="2" borderId="0" xfId="0" applyFont="1" applyFill="1" applyBorder="1"/>
    <xf numFmtId="0" fontId="5" fillId="0" borderId="0" xfId="0" applyFont="1" applyFill="1"/>
    <xf numFmtId="0" fontId="11" fillId="0" borderId="2"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2" xfId="0" applyNumberFormat="1" applyFont="1" applyFill="1" applyBorder="1" applyAlignment="1">
      <alignment horizontal="justify" vertical="top" wrapText="1"/>
    </xf>
    <xf numFmtId="0" fontId="11" fillId="0" borderId="4" xfId="0" applyNumberFormat="1" applyFont="1" applyFill="1" applyBorder="1" applyAlignment="1">
      <alignment horizontal="justify" vertical="top" wrapText="1"/>
    </xf>
    <xf numFmtId="0" fontId="11" fillId="0" borderId="3" xfId="0" applyNumberFormat="1" applyFont="1" applyFill="1" applyBorder="1" applyAlignment="1">
      <alignment horizontal="justify" vertical="top" wrapText="1"/>
    </xf>
    <xf numFmtId="164" fontId="11" fillId="0" borderId="2" xfId="0" applyNumberFormat="1" applyFont="1" applyFill="1" applyBorder="1" applyAlignment="1">
      <alignment horizontal="center"/>
    </xf>
    <xf numFmtId="164" fontId="11" fillId="0" borderId="4" xfId="0" applyNumberFormat="1" applyFont="1" applyFill="1" applyBorder="1" applyAlignment="1">
      <alignment horizontal="center"/>
    </xf>
    <xf numFmtId="164" fontId="11" fillId="0" borderId="3" xfId="0" applyNumberFormat="1" applyFont="1" applyFill="1" applyBorder="1" applyAlignment="1">
      <alignment horizontal="center"/>
    </xf>
    <xf numFmtId="164" fontId="7" fillId="0" borderId="2" xfId="0" applyNumberFormat="1" applyFont="1" applyFill="1" applyBorder="1" applyAlignment="1">
      <alignment horizontal="center"/>
    </xf>
    <xf numFmtId="164" fontId="7" fillId="0" borderId="3" xfId="0" applyNumberFormat="1"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59"/>
  <sheetViews>
    <sheetView tabSelected="1" topLeftCell="A31" zoomScaleSheetLayoutView="70" workbookViewId="0">
      <selection activeCell="R3" sqref="R3"/>
    </sheetView>
  </sheetViews>
  <sheetFormatPr defaultRowHeight="12.75" x14ac:dyDescent="0.2"/>
  <cols>
    <col min="1" max="1" width="31.28515625" style="2" customWidth="1"/>
    <col min="2" max="2" width="12.85546875" style="30" customWidth="1"/>
    <col min="3" max="4" width="6.85546875" style="30" customWidth="1"/>
    <col min="5" max="5" width="8.28515625" style="30" customWidth="1"/>
    <col min="6" max="6" width="12.5703125" style="30" customWidth="1"/>
    <col min="7" max="7" width="12.28515625" style="30" customWidth="1"/>
    <col min="8" max="8" width="7.28515625" style="30" customWidth="1"/>
    <col min="9" max="9" width="6.85546875" style="30" customWidth="1"/>
    <col min="10" max="10" width="9.42578125" style="30" customWidth="1"/>
    <col min="11" max="11" width="12.42578125" style="30" customWidth="1"/>
    <col min="12" max="12" width="11.5703125" style="30" customWidth="1"/>
    <col min="13" max="14" width="6.85546875" style="30" customWidth="1"/>
    <col min="15" max="15" width="11.42578125" style="30" customWidth="1"/>
    <col min="16" max="16" width="12.140625" style="30" customWidth="1"/>
    <col min="17" max="17" width="14" style="30" customWidth="1"/>
    <col min="18" max="18" width="6.85546875" style="30" customWidth="1"/>
    <col min="19" max="19" width="6.5703125" style="30" customWidth="1"/>
    <col min="20" max="20" width="12" style="30" customWidth="1"/>
    <col min="21" max="21" width="10.7109375" style="30" customWidth="1"/>
    <col min="22" max="22" width="64.85546875" style="31" customWidth="1"/>
    <col min="23" max="16384" width="9.140625" style="1"/>
  </cols>
  <sheetData>
    <row r="1" spans="1:23" ht="15.75" x14ac:dyDescent="0.2">
      <c r="A1" s="14"/>
      <c r="B1" s="23"/>
      <c r="C1" s="23"/>
      <c r="D1" s="23"/>
      <c r="E1" s="23"/>
      <c r="F1" s="23"/>
      <c r="G1" s="23"/>
      <c r="H1" s="23"/>
      <c r="I1" s="23"/>
      <c r="J1" s="23"/>
      <c r="K1" s="23"/>
      <c r="L1" s="23"/>
      <c r="M1" s="23"/>
      <c r="N1" s="23"/>
      <c r="O1" s="23"/>
      <c r="P1" s="23"/>
      <c r="Q1" s="23"/>
      <c r="R1" s="23" t="s">
        <v>60</v>
      </c>
      <c r="S1" s="23"/>
      <c r="T1" s="23"/>
      <c r="U1" s="23"/>
      <c r="V1" s="24"/>
    </row>
    <row r="2" spans="1:23" ht="15.75" x14ac:dyDescent="0.2">
      <c r="A2" s="14"/>
      <c r="B2" s="23"/>
      <c r="C2" s="23"/>
      <c r="D2" s="23"/>
      <c r="E2" s="23"/>
      <c r="F2" s="23"/>
      <c r="G2" s="23"/>
      <c r="H2" s="23"/>
      <c r="I2" s="23"/>
      <c r="J2" s="23"/>
      <c r="K2" s="23"/>
      <c r="L2" s="23"/>
      <c r="M2" s="23"/>
      <c r="N2" s="23"/>
      <c r="O2" s="23"/>
      <c r="P2" s="23"/>
      <c r="Q2" s="23"/>
      <c r="R2" s="23" t="s">
        <v>13</v>
      </c>
      <c r="S2" s="23"/>
      <c r="T2" s="23"/>
      <c r="U2" s="23"/>
      <c r="V2" s="24"/>
    </row>
    <row r="3" spans="1:23" ht="15.75" x14ac:dyDescent="0.2">
      <c r="A3" s="14"/>
      <c r="B3" s="23"/>
      <c r="C3" s="23"/>
      <c r="D3" s="23"/>
      <c r="E3" s="23"/>
      <c r="F3" s="23"/>
      <c r="G3" s="23"/>
      <c r="H3" s="23"/>
      <c r="I3" s="23"/>
      <c r="J3" s="23"/>
      <c r="K3" s="23"/>
      <c r="L3" s="23"/>
      <c r="M3" s="23"/>
      <c r="N3" s="23"/>
      <c r="O3" s="23"/>
      <c r="P3" s="23"/>
      <c r="Q3" s="23"/>
      <c r="R3" s="23" t="s">
        <v>99</v>
      </c>
      <c r="S3" s="23"/>
      <c r="T3" s="23"/>
      <c r="U3" s="23"/>
      <c r="V3" s="24"/>
    </row>
    <row r="4" spans="1:23" ht="15" x14ac:dyDescent="0.2">
      <c r="A4" s="14"/>
      <c r="B4" s="23"/>
      <c r="C4" s="59" t="s">
        <v>0</v>
      </c>
      <c r="D4" s="59"/>
      <c r="E4" s="59"/>
      <c r="F4" s="59"/>
      <c r="G4" s="59"/>
      <c r="H4" s="59"/>
      <c r="I4" s="59"/>
      <c r="J4" s="59"/>
      <c r="K4" s="59"/>
      <c r="L4" s="59"/>
      <c r="M4" s="59"/>
      <c r="N4" s="59"/>
      <c r="O4" s="59"/>
      <c r="P4" s="59"/>
      <c r="Q4" s="59"/>
      <c r="R4" s="59"/>
      <c r="S4" s="59"/>
      <c r="T4" s="59"/>
      <c r="U4" s="59"/>
      <c r="V4" s="59"/>
    </row>
    <row r="5" spans="1:23" ht="26.25" customHeight="1" x14ac:dyDescent="0.2">
      <c r="A5" s="14"/>
      <c r="B5" s="23"/>
      <c r="C5" s="59" t="s">
        <v>1</v>
      </c>
      <c r="D5" s="59"/>
      <c r="E5" s="59"/>
      <c r="F5" s="59"/>
      <c r="G5" s="59"/>
      <c r="H5" s="59"/>
      <c r="I5" s="59"/>
      <c r="J5" s="59"/>
      <c r="K5" s="59"/>
      <c r="L5" s="59"/>
      <c r="M5" s="59"/>
      <c r="N5" s="59"/>
      <c r="O5" s="59"/>
      <c r="P5" s="59"/>
      <c r="Q5" s="59"/>
      <c r="R5" s="59"/>
      <c r="S5" s="59"/>
      <c r="T5" s="59"/>
      <c r="U5" s="59"/>
      <c r="V5" s="24"/>
    </row>
    <row r="6" spans="1:23" ht="23.25" customHeight="1" x14ac:dyDescent="0.2">
      <c r="A6" s="14"/>
      <c r="B6" s="23"/>
      <c r="C6" s="25"/>
      <c r="D6" s="25"/>
      <c r="E6" s="25"/>
      <c r="F6" s="59" t="s">
        <v>65</v>
      </c>
      <c r="G6" s="59"/>
      <c r="H6" s="59"/>
      <c r="I6" s="59"/>
      <c r="J6" s="59"/>
      <c r="K6" s="59"/>
      <c r="L6" s="59"/>
      <c r="M6" s="59"/>
      <c r="N6" s="59"/>
      <c r="O6" s="59"/>
      <c r="P6" s="59"/>
      <c r="Q6" s="59"/>
      <c r="R6" s="59"/>
      <c r="S6" s="59"/>
      <c r="T6" s="59"/>
      <c r="U6" s="25"/>
      <c r="V6" s="26" t="s">
        <v>59</v>
      </c>
    </row>
    <row r="7" spans="1:23" ht="39" customHeight="1" x14ac:dyDescent="0.2">
      <c r="A7" s="60" t="s">
        <v>2</v>
      </c>
      <c r="B7" s="61" t="s">
        <v>62</v>
      </c>
      <c r="C7" s="61"/>
      <c r="D7" s="61"/>
      <c r="E7" s="61"/>
      <c r="F7" s="61"/>
      <c r="G7" s="61" t="s">
        <v>9</v>
      </c>
      <c r="H7" s="61"/>
      <c r="I7" s="61"/>
      <c r="J7" s="61"/>
      <c r="K7" s="61"/>
      <c r="L7" s="61" t="s">
        <v>10</v>
      </c>
      <c r="M7" s="61"/>
      <c r="N7" s="61"/>
      <c r="O7" s="61"/>
      <c r="P7" s="61"/>
      <c r="Q7" s="61" t="s">
        <v>11</v>
      </c>
      <c r="R7" s="61"/>
      <c r="S7" s="61"/>
      <c r="T7" s="61"/>
      <c r="U7" s="61"/>
      <c r="V7" s="62" t="s">
        <v>12</v>
      </c>
    </row>
    <row r="8" spans="1:23" ht="15" x14ac:dyDescent="0.2">
      <c r="A8" s="60"/>
      <c r="B8" s="58" t="s">
        <v>8</v>
      </c>
      <c r="C8" s="58" t="s">
        <v>3</v>
      </c>
      <c r="D8" s="58"/>
      <c r="E8" s="58"/>
      <c r="F8" s="58"/>
      <c r="G8" s="58" t="s">
        <v>8</v>
      </c>
      <c r="H8" s="58" t="s">
        <v>3</v>
      </c>
      <c r="I8" s="58"/>
      <c r="J8" s="58"/>
      <c r="K8" s="58"/>
      <c r="L8" s="58" t="s">
        <v>8</v>
      </c>
      <c r="M8" s="58" t="s">
        <v>3</v>
      </c>
      <c r="N8" s="58"/>
      <c r="O8" s="58"/>
      <c r="P8" s="58"/>
      <c r="Q8" s="58" t="s">
        <v>8</v>
      </c>
      <c r="R8" s="58" t="s">
        <v>3</v>
      </c>
      <c r="S8" s="58"/>
      <c r="T8" s="58"/>
      <c r="U8" s="58"/>
      <c r="V8" s="62"/>
    </row>
    <row r="9" spans="1:23" ht="75" x14ac:dyDescent="0.2">
      <c r="A9" s="60"/>
      <c r="B9" s="58"/>
      <c r="C9" s="27" t="s">
        <v>4</v>
      </c>
      <c r="D9" s="27" t="s">
        <v>5</v>
      </c>
      <c r="E9" s="27" t="s">
        <v>6</v>
      </c>
      <c r="F9" s="27" t="s">
        <v>7</v>
      </c>
      <c r="G9" s="58"/>
      <c r="H9" s="27" t="s">
        <v>4</v>
      </c>
      <c r="I9" s="27" t="s">
        <v>5</v>
      </c>
      <c r="J9" s="27" t="s">
        <v>6</v>
      </c>
      <c r="K9" s="27" t="s">
        <v>7</v>
      </c>
      <c r="L9" s="58"/>
      <c r="M9" s="27" t="s">
        <v>4</v>
      </c>
      <c r="N9" s="27" t="s">
        <v>5</v>
      </c>
      <c r="O9" s="27" t="s">
        <v>6</v>
      </c>
      <c r="P9" s="27" t="s">
        <v>7</v>
      </c>
      <c r="Q9" s="58"/>
      <c r="R9" s="27" t="s">
        <v>4</v>
      </c>
      <c r="S9" s="27" t="s">
        <v>5</v>
      </c>
      <c r="T9" s="27" t="s">
        <v>6</v>
      </c>
      <c r="U9" s="27" t="s">
        <v>7</v>
      </c>
      <c r="V9" s="62"/>
    </row>
    <row r="10" spans="1:23" s="3" customFormat="1" ht="15.75" x14ac:dyDescent="0.2">
      <c r="A10" s="15">
        <v>1</v>
      </c>
      <c r="B10" s="29">
        <v>2</v>
      </c>
      <c r="C10" s="29">
        <v>3</v>
      </c>
      <c r="D10" s="29">
        <v>4</v>
      </c>
      <c r="E10" s="29">
        <v>5</v>
      </c>
      <c r="F10" s="29">
        <v>6</v>
      </c>
      <c r="G10" s="29">
        <v>7</v>
      </c>
      <c r="H10" s="29">
        <v>8</v>
      </c>
      <c r="I10" s="29">
        <v>9</v>
      </c>
      <c r="J10" s="29">
        <v>10</v>
      </c>
      <c r="K10" s="29">
        <v>11</v>
      </c>
      <c r="L10" s="29">
        <v>12</v>
      </c>
      <c r="M10" s="29">
        <v>13</v>
      </c>
      <c r="N10" s="29">
        <v>14</v>
      </c>
      <c r="O10" s="29">
        <v>15</v>
      </c>
      <c r="P10" s="29">
        <v>16</v>
      </c>
      <c r="Q10" s="29">
        <v>17</v>
      </c>
      <c r="R10" s="29">
        <v>18</v>
      </c>
      <c r="S10" s="29">
        <v>19</v>
      </c>
      <c r="T10" s="29">
        <v>20</v>
      </c>
      <c r="U10" s="29">
        <v>21</v>
      </c>
      <c r="V10" s="28">
        <v>22</v>
      </c>
    </row>
    <row r="11" spans="1:23" ht="15.75" x14ac:dyDescent="0.25">
      <c r="A11" s="65" t="s">
        <v>14</v>
      </c>
      <c r="B11" s="65"/>
      <c r="C11" s="65"/>
      <c r="D11" s="65"/>
      <c r="E11" s="65"/>
      <c r="F11" s="65"/>
      <c r="G11" s="65"/>
      <c r="H11" s="65"/>
      <c r="I11" s="65"/>
      <c r="J11" s="65"/>
      <c r="K11" s="65"/>
      <c r="L11" s="65"/>
      <c r="M11" s="65"/>
      <c r="N11" s="65"/>
      <c r="O11" s="65"/>
      <c r="P11" s="65"/>
      <c r="Q11" s="65"/>
      <c r="R11" s="65"/>
      <c r="S11" s="65"/>
      <c r="T11" s="65"/>
      <c r="U11" s="65"/>
      <c r="V11" s="65"/>
    </row>
    <row r="12" spans="1:23" ht="154.5" customHeight="1" x14ac:dyDescent="0.25">
      <c r="A12" s="33" t="s">
        <v>16</v>
      </c>
      <c r="B12" s="38">
        <v>2186</v>
      </c>
      <c r="C12" s="38"/>
      <c r="D12" s="38"/>
      <c r="E12" s="39"/>
      <c r="F12" s="38">
        <v>2186</v>
      </c>
      <c r="G12" s="38">
        <v>2186</v>
      </c>
      <c r="H12" s="38"/>
      <c r="I12" s="38"/>
      <c r="J12" s="38"/>
      <c r="K12" s="38">
        <v>2186</v>
      </c>
      <c r="L12" s="38">
        <v>1007.4</v>
      </c>
      <c r="M12" s="38"/>
      <c r="N12" s="38"/>
      <c r="O12" s="38"/>
      <c r="P12" s="38">
        <v>1007.4</v>
      </c>
      <c r="Q12" s="38">
        <f>L12/B12*100</f>
        <v>46.084172003659653</v>
      </c>
      <c r="R12" s="38"/>
      <c r="S12" s="38"/>
      <c r="T12" s="38"/>
      <c r="U12" s="38">
        <f>P12/F12*100</f>
        <v>46.084172003659653</v>
      </c>
      <c r="V12" s="33" t="s">
        <v>79</v>
      </c>
    </row>
    <row r="13" spans="1:23" ht="144.75" customHeight="1" x14ac:dyDescent="0.25">
      <c r="A13" s="33" t="s">
        <v>17</v>
      </c>
      <c r="B13" s="38">
        <f>SUM(E13+F13)</f>
        <v>5415.4</v>
      </c>
      <c r="C13" s="38"/>
      <c r="D13" s="38"/>
      <c r="E13" s="38">
        <v>3347.7</v>
      </c>
      <c r="F13" s="38">
        <v>2067.6999999999998</v>
      </c>
      <c r="G13" s="38">
        <f>SUM(J13+K13)</f>
        <v>5415.4</v>
      </c>
      <c r="H13" s="38"/>
      <c r="I13" s="38"/>
      <c r="J13" s="38">
        <v>3347.7</v>
      </c>
      <c r="K13" s="38">
        <v>2067.6999999999998</v>
      </c>
      <c r="L13" s="38">
        <f>SUM(O13+P13)</f>
        <v>2156.1</v>
      </c>
      <c r="M13" s="38"/>
      <c r="N13" s="38"/>
      <c r="O13" s="38">
        <v>1209.0999999999999</v>
      </c>
      <c r="P13" s="38">
        <v>947</v>
      </c>
      <c r="Q13" s="38">
        <f>L13/B13*100</f>
        <v>39.814233482291243</v>
      </c>
      <c r="R13" s="38"/>
      <c r="S13" s="38"/>
      <c r="T13" s="38">
        <f>O13/E13*100</f>
        <v>36.117334289213488</v>
      </c>
      <c r="U13" s="38">
        <f>P13/F13*100</f>
        <v>45.799680804758914</v>
      </c>
      <c r="V13" s="37" t="s">
        <v>80</v>
      </c>
      <c r="W13" s="32"/>
    </row>
    <row r="14" spans="1:23" ht="243" customHeight="1" x14ac:dyDescent="0.25">
      <c r="A14" s="33" t="s">
        <v>18</v>
      </c>
      <c r="B14" s="38">
        <v>2559</v>
      </c>
      <c r="C14" s="38"/>
      <c r="D14" s="38"/>
      <c r="E14" s="38"/>
      <c r="F14" s="38">
        <v>2559</v>
      </c>
      <c r="G14" s="38">
        <v>2559</v>
      </c>
      <c r="H14" s="38"/>
      <c r="I14" s="38"/>
      <c r="J14" s="38"/>
      <c r="K14" s="38">
        <v>2559</v>
      </c>
      <c r="L14" s="38">
        <v>1492.1</v>
      </c>
      <c r="M14" s="38"/>
      <c r="N14" s="38"/>
      <c r="O14" s="38"/>
      <c r="P14" s="38">
        <v>1492.1</v>
      </c>
      <c r="Q14" s="38">
        <f>L14/B14*100</f>
        <v>58.307932786244621</v>
      </c>
      <c r="R14" s="38"/>
      <c r="S14" s="38"/>
      <c r="T14" s="38"/>
      <c r="U14" s="38">
        <f>P14/F14*100</f>
        <v>58.307932786244621</v>
      </c>
      <c r="V14" s="37" t="s">
        <v>72</v>
      </c>
    </row>
    <row r="15" spans="1:23" s="7" customFormat="1" ht="181.5" customHeight="1" x14ac:dyDescent="0.2">
      <c r="A15" s="33" t="s">
        <v>32</v>
      </c>
      <c r="B15" s="16"/>
      <c r="C15" s="16"/>
      <c r="D15" s="16"/>
      <c r="E15" s="16"/>
      <c r="F15" s="16"/>
      <c r="G15" s="16"/>
      <c r="H15" s="16"/>
      <c r="I15" s="16"/>
      <c r="J15" s="16"/>
      <c r="K15" s="16"/>
      <c r="L15" s="16"/>
      <c r="M15" s="16"/>
      <c r="N15" s="16"/>
      <c r="O15" s="16"/>
      <c r="P15" s="16"/>
      <c r="Q15" s="16"/>
      <c r="R15" s="16"/>
      <c r="S15" s="16"/>
      <c r="T15" s="16"/>
      <c r="U15" s="16"/>
      <c r="V15" s="33" t="s">
        <v>67</v>
      </c>
    </row>
    <row r="16" spans="1:23" ht="213.75" customHeight="1" x14ac:dyDescent="0.25">
      <c r="A16" s="33" t="s">
        <v>33</v>
      </c>
      <c r="B16" s="38"/>
      <c r="C16" s="38"/>
      <c r="D16" s="38"/>
      <c r="E16" s="38"/>
      <c r="F16" s="38"/>
      <c r="G16" s="38"/>
      <c r="H16" s="38"/>
      <c r="I16" s="38"/>
      <c r="J16" s="38"/>
      <c r="K16" s="38"/>
      <c r="L16" s="38"/>
      <c r="M16" s="38"/>
      <c r="N16" s="38"/>
      <c r="O16" s="38"/>
      <c r="P16" s="38"/>
      <c r="Q16" s="38"/>
      <c r="R16" s="38"/>
      <c r="S16" s="38"/>
      <c r="T16" s="38"/>
      <c r="U16" s="38"/>
      <c r="V16" s="37" t="s">
        <v>73</v>
      </c>
      <c r="W16" s="4"/>
    </row>
    <row r="17" spans="1:26" s="13" customFormat="1" ht="15.75" customHeight="1" x14ac:dyDescent="0.25">
      <c r="A17" s="34" t="s">
        <v>19</v>
      </c>
      <c r="B17" s="42">
        <f>B12+B13+B14</f>
        <v>10160.4</v>
      </c>
      <c r="C17" s="42"/>
      <c r="D17" s="42"/>
      <c r="E17" s="42"/>
      <c r="F17" s="42">
        <f>F12+F13+F14</f>
        <v>6812.7</v>
      </c>
      <c r="G17" s="42">
        <f>G12+G13+G14</f>
        <v>10160.4</v>
      </c>
      <c r="H17" s="42"/>
      <c r="I17" s="42"/>
      <c r="J17" s="42"/>
      <c r="K17" s="42">
        <f>K12+K13+K14</f>
        <v>6812.7</v>
      </c>
      <c r="L17" s="42">
        <f>L12+L13+L14</f>
        <v>4655.6000000000004</v>
      </c>
      <c r="M17" s="42"/>
      <c r="N17" s="42"/>
      <c r="O17" s="42"/>
      <c r="P17" s="42">
        <f>P12+P13+P14</f>
        <v>3446.5</v>
      </c>
      <c r="Q17" s="38">
        <f>L17/B17*100</f>
        <v>45.821030668083942</v>
      </c>
      <c r="R17" s="42"/>
      <c r="S17" s="42"/>
      <c r="T17" s="38"/>
      <c r="U17" s="38">
        <f>P17/F17*100</f>
        <v>50.589340496425791</v>
      </c>
      <c r="V17" s="33"/>
      <c r="W17" s="12"/>
    </row>
    <row r="18" spans="1:26" ht="18" x14ac:dyDescent="0.2">
      <c r="A18" s="66" t="s">
        <v>25</v>
      </c>
      <c r="B18" s="66"/>
      <c r="C18" s="66"/>
      <c r="D18" s="66"/>
      <c r="E18" s="66"/>
      <c r="F18" s="66"/>
      <c r="G18" s="66"/>
      <c r="H18" s="66"/>
      <c r="I18" s="66"/>
      <c r="J18" s="66"/>
      <c r="K18" s="66"/>
      <c r="L18" s="66"/>
      <c r="M18" s="66"/>
      <c r="N18" s="66"/>
      <c r="O18" s="66"/>
      <c r="P18" s="66"/>
      <c r="Q18" s="66"/>
      <c r="R18" s="66"/>
      <c r="S18" s="66"/>
      <c r="T18" s="66"/>
      <c r="U18" s="66"/>
      <c r="V18" s="66"/>
      <c r="W18" s="5"/>
    </row>
    <row r="19" spans="1:26" ht="159.75" customHeight="1" x14ac:dyDescent="0.25">
      <c r="A19" s="33" t="s">
        <v>34</v>
      </c>
      <c r="B19" s="38"/>
      <c r="C19" s="38"/>
      <c r="D19" s="38"/>
      <c r="E19" s="38"/>
      <c r="F19" s="38"/>
      <c r="G19" s="38"/>
      <c r="H19" s="38"/>
      <c r="I19" s="38"/>
      <c r="J19" s="38"/>
      <c r="K19" s="38"/>
      <c r="L19" s="38"/>
      <c r="M19" s="38"/>
      <c r="N19" s="38"/>
      <c r="O19" s="38"/>
      <c r="P19" s="38"/>
      <c r="Q19" s="38"/>
      <c r="R19" s="38"/>
      <c r="S19" s="38"/>
      <c r="T19" s="38"/>
      <c r="U19" s="38"/>
      <c r="V19" s="33" t="s">
        <v>81</v>
      </c>
      <c r="W19" s="5"/>
    </row>
    <row r="20" spans="1:26" ht="129" customHeight="1" x14ac:dyDescent="0.25">
      <c r="A20" s="33" t="s">
        <v>35</v>
      </c>
      <c r="B20" s="38"/>
      <c r="C20" s="38"/>
      <c r="D20" s="38"/>
      <c r="E20" s="38"/>
      <c r="F20" s="38"/>
      <c r="G20" s="38"/>
      <c r="H20" s="38"/>
      <c r="I20" s="38"/>
      <c r="J20" s="38"/>
      <c r="K20" s="38"/>
      <c r="L20" s="38"/>
      <c r="M20" s="38"/>
      <c r="N20" s="38"/>
      <c r="O20" s="38"/>
      <c r="P20" s="38"/>
      <c r="Q20" s="38"/>
      <c r="R20" s="38"/>
      <c r="S20" s="38"/>
      <c r="T20" s="38"/>
      <c r="U20" s="38"/>
      <c r="V20" s="33" t="s">
        <v>97</v>
      </c>
      <c r="W20" s="5"/>
    </row>
    <row r="21" spans="1:26" ht="159.75" customHeight="1" x14ac:dyDescent="0.3">
      <c r="A21" s="33" t="s">
        <v>36</v>
      </c>
      <c r="B21" s="38"/>
      <c r="C21" s="38"/>
      <c r="D21" s="38"/>
      <c r="E21" s="38"/>
      <c r="F21" s="38"/>
      <c r="G21" s="38"/>
      <c r="H21" s="38"/>
      <c r="I21" s="38"/>
      <c r="J21" s="38"/>
      <c r="K21" s="38"/>
      <c r="L21" s="38"/>
      <c r="M21" s="38"/>
      <c r="N21" s="38"/>
      <c r="O21" s="38"/>
      <c r="P21" s="38"/>
      <c r="Q21" s="38"/>
      <c r="R21" s="38"/>
      <c r="S21" s="38"/>
      <c r="T21" s="38"/>
      <c r="U21" s="38"/>
      <c r="V21" s="33" t="s">
        <v>87</v>
      </c>
      <c r="W21" s="6"/>
    </row>
    <row r="22" spans="1:26" s="7" customFormat="1" ht="148.5" customHeight="1" x14ac:dyDescent="0.25">
      <c r="A22" s="33" t="s">
        <v>20</v>
      </c>
      <c r="B22" s="40">
        <v>2215.9</v>
      </c>
      <c r="C22" s="40"/>
      <c r="D22" s="40"/>
      <c r="E22" s="40"/>
      <c r="F22" s="40">
        <v>2215.9</v>
      </c>
      <c r="G22" s="40">
        <v>2215.9</v>
      </c>
      <c r="H22" s="40"/>
      <c r="I22" s="40"/>
      <c r="J22" s="40"/>
      <c r="K22" s="40">
        <v>2215.9</v>
      </c>
      <c r="L22" s="40">
        <v>1324.1</v>
      </c>
      <c r="M22" s="40"/>
      <c r="N22" s="40"/>
      <c r="O22" s="40"/>
      <c r="P22" s="40">
        <v>1324.1</v>
      </c>
      <c r="Q22" s="40">
        <f>L22/G22*100</f>
        <v>59.754501556929462</v>
      </c>
      <c r="R22" s="40"/>
      <c r="S22" s="40"/>
      <c r="T22" s="40"/>
      <c r="U22" s="40">
        <v>59.8</v>
      </c>
      <c r="V22" s="33" t="s">
        <v>98</v>
      </c>
      <c r="W22" s="9"/>
    </row>
    <row r="23" spans="1:26" s="10" customFormat="1" ht="146.25" customHeight="1" x14ac:dyDescent="0.25">
      <c r="A23" s="33" t="s">
        <v>21</v>
      </c>
      <c r="B23" s="38"/>
      <c r="C23" s="38"/>
      <c r="D23" s="38"/>
      <c r="E23" s="38"/>
      <c r="F23" s="38"/>
      <c r="G23" s="38"/>
      <c r="H23" s="38"/>
      <c r="I23" s="38"/>
      <c r="J23" s="38"/>
      <c r="K23" s="38"/>
      <c r="L23" s="38"/>
      <c r="M23" s="38"/>
      <c r="N23" s="38"/>
      <c r="O23" s="38"/>
      <c r="P23" s="38"/>
      <c r="Q23" s="38"/>
      <c r="R23" s="38"/>
      <c r="S23" s="38"/>
      <c r="T23" s="38"/>
      <c r="U23" s="38"/>
      <c r="V23" s="33" t="s">
        <v>82</v>
      </c>
      <c r="W23" s="11"/>
    </row>
    <row r="24" spans="1:26" s="7" customFormat="1" ht="226.5" customHeight="1" x14ac:dyDescent="0.25">
      <c r="A24" s="33" t="s">
        <v>22</v>
      </c>
      <c r="B24" s="41">
        <v>430</v>
      </c>
      <c r="C24" s="40"/>
      <c r="D24" s="40"/>
      <c r="E24" s="40"/>
      <c r="F24" s="41">
        <v>430</v>
      </c>
      <c r="G24" s="41">
        <v>430</v>
      </c>
      <c r="H24" s="40"/>
      <c r="I24" s="40"/>
      <c r="J24" s="40"/>
      <c r="K24" s="41">
        <v>430</v>
      </c>
      <c r="L24" s="41">
        <v>0</v>
      </c>
      <c r="M24" s="40"/>
      <c r="N24" s="40"/>
      <c r="O24" s="40"/>
      <c r="P24" s="41">
        <v>0</v>
      </c>
      <c r="Q24" s="40">
        <f>L24/B24*100</f>
        <v>0</v>
      </c>
      <c r="R24" s="40"/>
      <c r="S24" s="40"/>
      <c r="T24" s="40"/>
      <c r="U24" s="40">
        <f>P24/F24*100</f>
        <v>0</v>
      </c>
      <c r="V24" s="33" t="s">
        <v>83</v>
      </c>
    </row>
    <row r="25" spans="1:26" s="10" customFormat="1" ht="315.75" customHeight="1" x14ac:dyDescent="0.25">
      <c r="A25" s="33" t="s">
        <v>37</v>
      </c>
      <c r="B25" s="38">
        <v>1715.3</v>
      </c>
      <c r="C25" s="38"/>
      <c r="D25" s="38"/>
      <c r="E25" s="38"/>
      <c r="F25" s="38">
        <v>1715.3</v>
      </c>
      <c r="G25" s="38">
        <v>1715.3</v>
      </c>
      <c r="H25" s="38"/>
      <c r="I25" s="38"/>
      <c r="J25" s="38"/>
      <c r="K25" s="38">
        <v>1715.3</v>
      </c>
      <c r="L25" s="38">
        <v>616.5</v>
      </c>
      <c r="M25" s="38"/>
      <c r="N25" s="38"/>
      <c r="O25" s="38"/>
      <c r="P25" s="38">
        <v>616.5</v>
      </c>
      <c r="Q25" s="38">
        <v>35.9</v>
      </c>
      <c r="R25" s="38"/>
      <c r="S25" s="38"/>
      <c r="T25" s="38"/>
      <c r="U25" s="38">
        <v>35.9</v>
      </c>
      <c r="V25" s="33" t="s">
        <v>84</v>
      </c>
      <c r="X25" s="44"/>
      <c r="Y25" s="45"/>
      <c r="Z25" s="45"/>
    </row>
    <row r="26" spans="1:26" s="7" customFormat="1" ht="275.25" customHeight="1" x14ac:dyDescent="0.25">
      <c r="A26" s="33" t="s">
        <v>38</v>
      </c>
      <c r="B26" s="38"/>
      <c r="C26" s="38"/>
      <c r="D26" s="38"/>
      <c r="E26" s="38"/>
      <c r="F26" s="38"/>
      <c r="G26" s="38"/>
      <c r="H26" s="38"/>
      <c r="I26" s="38"/>
      <c r="J26" s="38"/>
      <c r="K26" s="38"/>
      <c r="L26" s="38"/>
      <c r="M26" s="38"/>
      <c r="N26" s="38"/>
      <c r="O26" s="38"/>
      <c r="P26" s="38"/>
      <c r="Q26" s="38"/>
      <c r="R26" s="38"/>
      <c r="S26" s="38"/>
      <c r="T26" s="38"/>
      <c r="U26" s="38"/>
      <c r="V26" s="37" t="s">
        <v>69</v>
      </c>
    </row>
    <row r="27" spans="1:26" s="7" customFormat="1" ht="292.5" customHeight="1" x14ac:dyDescent="0.25">
      <c r="A27" s="33" t="s">
        <v>23</v>
      </c>
      <c r="B27" s="38">
        <v>142.4</v>
      </c>
      <c r="C27" s="38"/>
      <c r="D27" s="38"/>
      <c r="E27" s="38"/>
      <c r="F27" s="38">
        <v>142.4</v>
      </c>
      <c r="G27" s="38">
        <v>142.4</v>
      </c>
      <c r="H27" s="38"/>
      <c r="I27" s="38"/>
      <c r="J27" s="38"/>
      <c r="K27" s="38">
        <v>142.4</v>
      </c>
      <c r="L27" s="38">
        <v>49.1</v>
      </c>
      <c r="M27" s="38"/>
      <c r="N27" s="38"/>
      <c r="O27" s="38"/>
      <c r="P27" s="38">
        <v>49.1</v>
      </c>
      <c r="Q27" s="38">
        <f>L27/B27*100</f>
        <v>34.480337078651687</v>
      </c>
      <c r="R27" s="38"/>
      <c r="S27" s="38"/>
      <c r="T27" s="38"/>
      <c r="U27" s="38">
        <f>P27/F27*100</f>
        <v>34.480337078651687</v>
      </c>
      <c r="V27" s="33" t="s">
        <v>68</v>
      </c>
    </row>
    <row r="28" spans="1:26" s="7" customFormat="1" ht="148.5" customHeight="1" x14ac:dyDescent="0.25">
      <c r="A28" s="33" t="s">
        <v>39</v>
      </c>
      <c r="B28" s="38"/>
      <c r="C28" s="38"/>
      <c r="D28" s="38"/>
      <c r="E28" s="38"/>
      <c r="F28" s="38"/>
      <c r="G28" s="38"/>
      <c r="H28" s="38"/>
      <c r="I28" s="38"/>
      <c r="J28" s="38"/>
      <c r="K28" s="38"/>
      <c r="L28" s="38"/>
      <c r="M28" s="38"/>
      <c r="N28" s="38"/>
      <c r="O28" s="38"/>
      <c r="P28" s="38"/>
      <c r="Q28" s="38"/>
      <c r="R28" s="38"/>
      <c r="S28" s="38"/>
      <c r="T28" s="38"/>
      <c r="U28" s="38"/>
      <c r="V28" s="33" t="s">
        <v>85</v>
      </c>
      <c r="W28" s="8"/>
    </row>
    <row r="29" spans="1:26" s="7" customFormat="1" ht="294.75" customHeight="1" x14ac:dyDescent="0.2">
      <c r="A29" s="47" t="s">
        <v>40</v>
      </c>
      <c r="B29" s="53"/>
      <c r="C29" s="53"/>
      <c r="D29" s="53"/>
      <c r="E29" s="53"/>
      <c r="F29" s="53"/>
      <c r="G29" s="53"/>
      <c r="H29" s="53"/>
      <c r="I29" s="53"/>
      <c r="J29" s="53"/>
      <c r="K29" s="53"/>
      <c r="L29" s="53"/>
      <c r="M29" s="53"/>
      <c r="N29" s="53"/>
      <c r="O29" s="53"/>
      <c r="P29" s="53"/>
      <c r="Q29" s="53"/>
      <c r="R29" s="53"/>
      <c r="S29" s="53"/>
      <c r="T29" s="53"/>
      <c r="U29" s="53"/>
      <c r="V29" s="50" t="s">
        <v>86</v>
      </c>
      <c r="W29" s="8"/>
    </row>
    <row r="30" spans="1:26" s="7" customFormat="1" ht="409.6" customHeight="1" x14ac:dyDescent="0.2">
      <c r="A30" s="48"/>
      <c r="B30" s="54"/>
      <c r="C30" s="54"/>
      <c r="D30" s="54"/>
      <c r="E30" s="54"/>
      <c r="F30" s="54"/>
      <c r="G30" s="54"/>
      <c r="H30" s="54"/>
      <c r="I30" s="54"/>
      <c r="J30" s="54"/>
      <c r="K30" s="54"/>
      <c r="L30" s="54"/>
      <c r="M30" s="54"/>
      <c r="N30" s="54"/>
      <c r="O30" s="54"/>
      <c r="P30" s="54"/>
      <c r="Q30" s="54"/>
      <c r="R30" s="54"/>
      <c r="S30" s="54"/>
      <c r="T30" s="54"/>
      <c r="U30" s="54"/>
      <c r="V30" s="51"/>
      <c r="W30" s="8"/>
    </row>
    <row r="31" spans="1:26" s="7" customFormat="1" ht="384.75" customHeight="1" x14ac:dyDescent="0.2">
      <c r="A31" s="49"/>
      <c r="B31" s="55"/>
      <c r="C31" s="55"/>
      <c r="D31" s="55"/>
      <c r="E31" s="55"/>
      <c r="F31" s="55"/>
      <c r="G31" s="55"/>
      <c r="H31" s="55"/>
      <c r="I31" s="55"/>
      <c r="J31" s="55"/>
      <c r="K31" s="55"/>
      <c r="L31" s="55"/>
      <c r="M31" s="55"/>
      <c r="N31" s="55"/>
      <c r="O31" s="55"/>
      <c r="P31" s="55"/>
      <c r="Q31" s="55"/>
      <c r="R31" s="55"/>
      <c r="S31" s="55"/>
      <c r="T31" s="55"/>
      <c r="U31" s="55"/>
      <c r="V31" s="52"/>
    </row>
    <row r="32" spans="1:26" s="10" customFormat="1" ht="13.5" customHeight="1" x14ac:dyDescent="0.2">
      <c r="A32" s="34" t="s">
        <v>24</v>
      </c>
      <c r="B32" s="16">
        <f>SUM(B22:B31)</f>
        <v>4503.5999999999995</v>
      </c>
      <c r="C32" s="16" t="s">
        <v>15</v>
      </c>
      <c r="D32" s="16" t="s">
        <v>15</v>
      </c>
      <c r="E32" s="16" t="s">
        <v>15</v>
      </c>
      <c r="F32" s="16">
        <f>SUM(F19:F31)</f>
        <v>4503.5999999999995</v>
      </c>
      <c r="G32" s="16">
        <f>SUM(G19:G31)</f>
        <v>4503.5999999999995</v>
      </c>
      <c r="H32" s="16" t="s">
        <v>15</v>
      </c>
      <c r="I32" s="16" t="s">
        <v>15</v>
      </c>
      <c r="J32" s="16" t="s">
        <v>15</v>
      </c>
      <c r="K32" s="16">
        <f>SUM(K19:K31)</f>
        <v>4503.5999999999995</v>
      </c>
      <c r="L32" s="16">
        <f>SUM(L19:L31)</f>
        <v>1989.6999999999998</v>
      </c>
      <c r="M32" s="16" t="s">
        <v>15</v>
      </c>
      <c r="N32" s="16" t="s">
        <v>15</v>
      </c>
      <c r="O32" s="16" t="s">
        <v>15</v>
      </c>
      <c r="P32" s="16">
        <f>SUM(P19:P31)</f>
        <v>1989.6999999999998</v>
      </c>
      <c r="Q32" s="16">
        <f>L32/B32*100</f>
        <v>44.180211386446402</v>
      </c>
      <c r="R32" s="16" t="s">
        <v>15</v>
      </c>
      <c r="S32" s="16" t="s">
        <v>15</v>
      </c>
      <c r="T32" s="16" t="s">
        <v>15</v>
      </c>
      <c r="U32" s="16">
        <f>P32/F32*100</f>
        <v>44.180211386446402</v>
      </c>
      <c r="V32" s="33"/>
    </row>
    <row r="33" spans="1:22" s="7" customFormat="1" ht="15.75" x14ac:dyDescent="0.2">
      <c r="A33" s="66" t="s">
        <v>26</v>
      </c>
      <c r="B33" s="66"/>
      <c r="C33" s="66"/>
      <c r="D33" s="66"/>
      <c r="E33" s="66"/>
      <c r="F33" s="66"/>
      <c r="G33" s="66"/>
      <c r="H33" s="66"/>
      <c r="I33" s="66"/>
      <c r="J33" s="66"/>
      <c r="K33" s="66"/>
      <c r="L33" s="66"/>
      <c r="M33" s="66"/>
      <c r="N33" s="66"/>
      <c r="O33" s="66"/>
      <c r="P33" s="66"/>
      <c r="Q33" s="66"/>
      <c r="R33" s="66"/>
      <c r="S33" s="66"/>
      <c r="T33" s="66"/>
      <c r="U33" s="66"/>
      <c r="V33" s="66"/>
    </row>
    <row r="34" spans="1:22" s="7" customFormat="1" ht="285.75" customHeight="1" x14ac:dyDescent="0.2">
      <c r="A34" s="33" t="s">
        <v>41</v>
      </c>
      <c r="B34" s="16"/>
      <c r="C34" s="16"/>
      <c r="D34" s="16"/>
      <c r="E34" s="16"/>
      <c r="F34" s="16"/>
      <c r="G34" s="16"/>
      <c r="H34" s="16"/>
      <c r="I34" s="16"/>
      <c r="J34" s="16"/>
      <c r="K34" s="16"/>
      <c r="L34" s="16"/>
      <c r="M34" s="16"/>
      <c r="N34" s="16"/>
      <c r="O34" s="16"/>
      <c r="P34" s="16"/>
      <c r="Q34" s="16"/>
      <c r="R34" s="16"/>
      <c r="S34" s="16"/>
      <c r="T34" s="16"/>
      <c r="U34" s="16"/>
      <c r="V34" s="33" t="s">
        <v>88</v>
      </c>
    </row>
    <row r="35" spans="1:22" s="7" customFormat="1" ht="236.25" customHeight="1" x14ac:dyDescent="0.2">
      <c r="A35" s="33" t="s">
        <v>42</v>
      </c>
      <c r="B35" s="16"/>
      <c r="C35" s="16"/>
      <c r="D35" s="16"/>
      <c r="E35" s="16"/>
      <c r="F35" s="16"/>
      <c r="G35" s="16"/>
      <c r="H35" s="16"/>
      <c r="I35" s="16"/>
      <c r="J35" s="16"/>
      <c r="K35" s="16"/>
      <c r="L35" s="16"/>
      <c r="M35" s="16"/>
      <c r="N35" s="16"/>
      <c r="O35" s="16"/>
      <c r="P35" s="16"/>
      <c r="Q35" s="16"/>
      <c r="R35" s="16"/>
      <c r="S35" s="16"/>
      <c r="T35" s="16"/>
      <c r="U35" s="16"/>
      <c r="V35" s="33" t="s">
        <v>89</v>
      </c>
    </row>
    <row r="36" spans="1:22" s="7" customFormat="1" ht="320.25" customHeight="1" x14ac:dyDescent="0.2">
      <c r="A36" s="33" t="s">
        <v>43</v>
      </c>
      <c r="B36" s="16"/>
      <c r="C36" s="16"/>
      <c r="D36" s="16"/>
      <c r="E36" s="16"/>
      <c r="F36" s="16"/>
      <c r="G36" s="16"/>
      <c r="H36" s="16"/>
      <c r="I36" s="16"/>
      <c r="J36" s="16"/>
      <c r="K36" s="16"/>
      <c r="L36" s="16"/>
      <c r="M36" s="16"/>
      <c r="N36" s="16"/>
      <c r="O36" s="16"/>
      <c r="P36" s="16"/>
      <c r="Q36" s="16"/>
      <c r="R36" s="16"/>
      <c r="S36" s="16"/>
      <c r="T36" s="16"/>
      <c r="U36" s="16"/>
      <c r="V36" s="33" t="s">
        <v>90</v>
      </c>
    </row>
    <row r="37" spans="1:22" s="10" customFormat="1" ht="233.25" customHeight="1" x14ac:dyDescent="0.2">
      <c r="A37" s="33" t="s">
        <v>44</v>
      </c>
      <c r="B37" s="16"/>
      <c r="C37" s="16"/>
      <c r="D37" s="16"/>
      <c r="E37" s="16"/>
      <c r="F37" s="16"/>
      <c r="G37" s="16"/>
      <c r="H37" s="16"/>
      <c r="I37" s="16"/>
      <c r="J37" s="16"/>
      <c r="K37" s="16"/>
      <c r="L37" s="16"/>
      <c r="M37" s="16"/>
      <c r="N37" s="16"/>
      <c r="O37" s="16"/>
      <c r="P37" s="16"/>
      <c r="Q37" s="16"/>
      <c r="R37" s="16"/>
      <c r="S37" s="16"/>
      <c r="T37" s="16"/>
      <c r="U37" s="16"/>
      <c r="V37" s="33" t="s">
        <v>70</v>
      </c>
    </row>
    <row r="38" spans="1:22" s="10" customFormat="1" ht="294" customHeight="1" x14ac:dyDescent="0.2">
      <c r="A38" s="33" t="s">
        <v>45</v>
      </c>
      <c r="B38" s="16"/>
      <c r="C38" s="16"/>
      <c r="D38" s="16"/>
      <c r="E38" s="16"/>
      <c r="F38" s="16"/>
      <c r="G38" s="16"/>
      <c r="H38" s="16"/>
      <c r="I38" s="16"/>
      <c r="J38" s="16"/>
      <c r="K38" s="16"/>
      <c r="L38" s="16"/>
      <c r="M38" s="16"/>
      <c r="N38" s="16"/>
      <c r="O38" s="16"/>
      <c r="P38" s="16"/>
      <c r="Q38" s="16"/>
      <c r="R38" s="16"/>
      <c r="S38" s="16"/>
      <c r="T38" s="16"/>
      <c r="U38" s="16"/>
      <c r="V38" s="33" t="s">
        <v>64</v>
      </c>
    </row>
    <row r="39" spans="1:22" s="10" customFormat="1" ht="22.5" customHeight="1" x14ac:dyDescent="0.2">
      <c r="A39" s="34" t="s">
        <v>27</v>
      </c>
      <c r="B39" s="16" t="s">
        <v>15</v>
      </c>
      <c r="C39" s="16" t="s">
        <v>15</v>
      </c>
      <c r="D39" s="16" t="s">
        <v>15</v>
      </c>
      <c r="E39" s="16"/>
      <c r="F39" s="16" t="s">
        <v>15</v>
      </c>
      <c r="G39" s="16" t="s">
        <v>15</v>
      </c>
      <c r="H39" s="16" t="s">
        <v>15</v>
      </c>
      <c r="I39" s="16" t="s">
        <v>15</v>
      </c>
      <c r="J39" s="16"/>
      <c r="K39" s="16" t="s">
        <v>15</v>
      </c>
      <c r="L39" s="16" t="s">
        <v>15</v>
      </c>
      <c r="M39" s="16" t="s">
        <v>15</v>
      </c>
      <c r="N39" s="16" t="s">
        <v>15</v>
      </c>
      <c r="O39" s="16"/>
      <c r="P39" s="16" t="s">
        <v>15</v>
      </c>
      <c r="Q39" s="16" t="s">
        <v>15</v>
      </c>
      <c r="R39" s="16" t="s">
        <v>15</v>
      </c>
      <c r="S39" s="16" t="s">
        <v>15</v>
      </c>
      <c r="T39" s="16" t="s">
        <v>15</v>
      </c>
      <c r="U39" s="16" t="s">
        <v>15</v>
      </c>
      <c r="V39" s="35"/>
    </row>
    <row r="40" spans="1:22" s="10" customFormat="1" ht="15.75" x14ac:dyDescent="0.2">
      <c r="A40" s="66" t="s">
        <v>28</v>
      </c>
      <c r="B40" s="66"/>
      <c r="C40" s="66"/>
      <c r="D40" s="66"/>
      <c r="E40" s="66"/>
      <c r="F40" s="66"/>
      <c r="G40" s="66"/>
      <c r="H40" s="66"/>
      <c r="I40" s="66"/>
      <c r="J40" s="66"/>
      <c r="K40" s="66"/>
      <c r="L40" s="66"/>
      <c r="M40" s="66"/>
      <c r="N40" s="66"/>
      <c r="O40" s="66"/>
      <c r="P40" s="66"/>
      <c r="Q40" s="66"/>
      <c r="R40" s="66"/>
      <c r="S40" s="66"/>
      <c r="T40" s="66"/>
      <c r="U40" s="66"/>
      <c r="V40" s="66"/>
    </row>
    <row r="41" spans="1:22" s="7" customFormat="1" ht="333" customHeight="1" x14ac:dyDescent="0.2">
      <c r="A41" s="33" t="s">
        <v>46</v>
      </c>
      <c r="B41" s="16"/>
      <c r="C41" s="16"/>
      <c r="D41" s="16"/>
      <c r="E41" s="16"/>
      <c r="F41" s="16"/>
      <c r="G41" s="16"/>
      <c r="H41" s="16"/>
      <c r="I41" s="16"/>
      <c r="J41" s="16"/>
      <c r="K41" s="16"/>
      <c r="L41" s="16"/>
      <c r="M41" s="16"/>
      <c r="N41" s="16"/>
      <c r="O41" s="16"/>
      <c r="P41" s="16"/>
      <c r="Q41" s="16"/>
      <c r="R41" s="16"/>
      <c r="S41" s="16"/>
      <c r="T41" s="16"/>
      <c r="U41" s="16"/>
      <c r="V41" s="43" t="s">
        <v>91</v>
      </c>
    </row>
    <row r="42" spans="1:22" s="7" customFormat="1" ht="195" customHeight="1" x14ac:dyDescent="0.2">
      <c r="A42" s="33" t="s">
        <v>47</v>
      </c>
      <c r="B42" s="16"/>
      <c r="C42" s="16"/>
      <c r="D42" s="16"/>
      <c r="E42" s="16"/>
      <c r="F42" s="16"/>
      <c r="G42" s="16"/>
      <c r="H42" s="16"/>
      <c r="I42" s="16"/>
      <c r="J42" s="16"/>
      <c r="K42" s="16"/>
      <c r="L42" s="16"/>
      <c r="M42" s="16"/>
      <c r="N42" s="16"/>
      <c r="O42" s="16"/>
      <c r="P42" s="16"/>
      <c r="Q42" s="16"/>
      <c r="R42" s="16"/>
      <c r="S42" s="16"/>
      <c r="T42" s="16"/>
      <c r="U42" s="16"/>
      <c r="V42" s="33" t="s">
        <v>74</v>
      </c>
    </row>
    <row r="43" spans="1:22" s="7" customFormat="1" ht="249" customHeight="1" x14ac:dyDescent="0.2">
      <c r="A43" s="47" t="s">
        <v>48</v>
      </c>
      <c r="B43" s="56"/>
      <c r="C43" s="56"/>
      <c r="D43" s="56"/>
      <c r="E43" s="56"/>
      <c r="F43" s="56"/>
      <c r="G43" s="56"/>
      <c r="H43" s="56"/>
      <c r="I43" s="56"/>
      <c r="J43" s="56"/>
      <c r="K43" s="56"/>
      <c r="L43" s="56"/>
      <c r="M43" s="56"/>
      <c r="N43" s="56"/>
      <c r="O43" s="56"/>
      <c r="P43" s="56"/>
      <c r="Q43" s="56"/>
      <c r="R43" s="56"/>
      <c r="S43" s="56"/>
      <c r="T43" s="56"/>
      <c r="U43" s="56"/>
      <c r="V43" s="47" t="s">
        <v>75</v>
      </c>
    </row>
    <row r="44" spans="1:22" s="7" customFormat="1" ht="409.6" customHeight="1" x14ac:dyDescent="0.2">
      <c r="A44" s="49"/>
      <c r="B44" s="57"/>
      <c r="C44" s="57"/>
      <c r="D44" s="57"/>
      <c r="E44" s="57"/>
      <c r="F44" s="57"/>
      <c r="G44" s="57"/>
      <c r="H44" s="57"/>
      <c r="I44" s="57"/>
      <c r="J44" s="57"/>
      <c r="K44" s="57"/>
      <c r="L44" s="57"/>
      <c r="M44" s="57"/>
      <c r="N44" s="57"/>
      <c r="O44" s="57"/>
      <c r="P44" s="57"/>
      <c r="Q44" s="57"/>
      <c r="R44" s="57"/>
      <c r="S44" s="57"/>
      <c r="T44" s="57"/>
      <c r="U44" s="57"/>
      <c r="V44" s="49"/>
    </row>
    <row r="45" spans="1:22" s="7" customFormat="1" ht="281.25" customHeight="1" x14ac:dyDescent="0.2">
      <c r="A45" s="33" t="s">
        <v>49</v>
      </c>
      <c r="B45" s="16"/>
      <c r="C45" s="16"/>
      <c r="D45" s="16"/>
      <c r="E45" s="16"/>
      <c r="F45" s="16"/>
      <c r="G45" s="16"/>
      <c r="H45" s="16"/>
      <c r="I45" s="16"/>
      <c r="J45" s="16"/>
      <c r="K45" s="16"/>
      <c r="L45" s="16"/>
      <c r="M45" s="16"/>
      <c r="N45" s="16"/>
      <c r="O45" s="16"/>
      <c r="P45" s="16"/>
      <c r="Q45" s="16"/>
      <c r="R45" s="16"/>
      <c r="S45" s="16"/>
      <c r="T45" s="16"/>
      <c r="U45" s="16"/>
      <c r="V45" s="33" t="s">
        <v>71</v>
      </c>
    </row>
    <row r="46" spans="1:22" s="7" customFormat="1" ht="304.5" customHeight="1" x14ac:dyDescent="0.2">
      <c r="A46" s="47" t="s">
        <v>50</v>
      </c>
      <c r="B46" s="56"/>
      <c r="C46" s="56"/>
      <c r="D46" s="56"/>
      <c r="E46" s="56"/>
      <c r="F46" s="56"/>
      <c r="G46" s="56"/>
      <c r="H46" s="56"/>
      <c r="I46" s="56"/>
      <c r="J46" s="56"/>
      <c r="K46" s="56"/>
      <c r="L46" s="56"/>
      <c r="M46" s="56"/>
      <c r="N46" s="56"/>
      <c r="O46" s="56"/>
      <c r="P46" s="56"/>
      <c r="Q46" s="56"/>
      <c r="R46" s="56"/>
      <c r="S46" s="56"/>
      <c r="T46" s="56"/>
      <c r="U46" s="56"/>
      <c r="V46" s="47" t="s">
        <v>93</v>
      </c>
    </row>
    <row r="47" spans="1:22" s="7" customFormat="1" ht="266.25" customHeight="1" x14ac:dyDescent="0.2">
      <c r="A47" s="49"/>
      <c r="B47" s="57"/>
      <c r="C47" s="57"/>
      <c r="D47" s="57"/>
      <c r="E47" s="57"/>
      <c r="F47" s="57"/>
      <c r="G47" s="57"/>
      <c r="H47" s="57"/>
      <c r="I47" s="57"/>
      <c r="J47" s="57"/>
      <c r="K47" s="57"/>
      <c r="L47" s="57"/>
      <c r="M47" s="57"/>
      <c r="N47" s="57"/>
      <c r="O47" s="57"/>
      <c r="P47" s="57"/>
      <c r="Q47" s="57"/>
      <c r="R47" s="57"/>
      <c r="S47" s="57"/>
      <c r="T47" s="57"/>
      <c r="U47" s="57"/>
      <c r="V47" s="49"/>
    </row>
    <row r="48" spans="1:22" s="10" customFormat="1" ht="180.75" customHeight="1" x14ac:dyDescent="0.2">
      <c r="A48" s="33" t="s">
        <v>51</v>
      </c>
      <c r="B48" s="16"/>
      <c r="C48" s="16"/>
      <c r="D48" s="16"/>
      <c r="E48" s="16"/>
      <c r="F48" s="16"/>
      <c r="G48" s="16"/>
      <c r="H48" s="16"/>
      <c r="I48" s="16"/>
      <c r="J48" s="16"/>
      <c r="K48" s="16"/>
      <c r="L48" s="16"/>
      <c r="M48" s="16"/>
      <c r="N48" s="16"/>
      <c r="O48" s="16"/>
      <c r="P48" s="16"/>
      <c r="Q48" s="16"/>
      <c r="R48" s="16"/>
      <c r="S48" s="16"/>
      <c r="T48" s="16"/>
      <c r="U48" s="16"/>
      <c r="V48" s="33" t="s">
        <v>94</v>
      </c>
    </row>
    <row r="49" spans="1:22" s="10" customFormat="1" ht="192.75" customHeight="1" x14ac:dyDescent="0.2">
      <c r="A49" s="33" t="s">
        <v>52</v>
      </c>
      <c r="B49" s="16"/>
      <c r="C49" s="16"/>
      <c r="D49" s="16"/>
      <c r="E49" s="16"/>
      <c r="F49" s="16"/>
      <c r="G49" s="16"/>
      <c r="H49" s="16"/>
      <c r="I49" s="16"/>
      <c r="J49" s="16"/>
      <c r="K49" s="16"/>
      <c r="L49" s="16"/>
      <c r="M49" s="16"/>
      <c r="N49" s="16"/>
      <c r="O49" s="16"/>
      <c r="P49" s="16"/>
      <c r="Q49" s="16"/>
      <c r="R49" s="16"/>
      <c r="S49" s="16"/>
      <c r="T49" s="16"/>
      <c r="U49" s="16"/>
      <c r="V49" s="33" t="s">
        <v>92</v>
      </c>
    </row>
    <row r="50" spans="1:22" s="10" customFormat="1" ht="272.25" customHeight="1" x14ac:dyDescent="0.2">
      <c r="A50" s="33" t="s">
        <v>29</v>
      </c>
      <c r="B50" s="16"/>
      <c r="C50" s="16"/>
      <c r="D50" s="16"/>
      <c r="E50" s="16"/>
      <c r="F50" s="16"/>
      <c r="G50" s="16"/>
      <c r="H50" s="16"/>
      <c r="I50" s="16"/>
      <c r="J50" s="16"/>
      <c r="K50" s="16"/>
      <c r="L50" s="16"/>
      <c r="M50" s="16"/>
      <c r="N50" s="16"/>
      <c r="O50" s="16"/>
      <c r="P50" s="16"/>
      <c r="Q50" s="16"/>
      <c r="R50" s="16"/>
      <c r="S50" s="16"/>
      <c r="T50" s="16"/>
      <c r="U50" s="16"/>
      <c r="V50" s="33" t="s">
        <v>95</v>
      </c>
    </row>
    <row r="51" spans="1:22" s="10" customFormat="1" ht="152.25" customHeight="1" x14ac:dyDescent="0.2">
      <c r="A51" s="33" t="s">
        <v>53</v>
      </c>
      <c r="B51" s="16"/>
      <c r="C51" s="16"/>
      <c r="D51" s="16"/>
      <c r="E51" s="16"/>
      <c r="F51" s="16"/>
      <c r="G51" s="16"/>
      <c r="H51" s="16"/>
      <c r="I51" s="16"/>
      <c r="J51" s="16"/>
      <c r="K51" s="16"/>
      <c r="L51" s="16"/>
      <c r="M51" s="16"/>
      <c r="N51" s="16"/>
      <c r="O51" s="16"/>
      <c r="P51" s="16"/>
      <c r="Q51" s="16"/>
      <c r="R51" s="16"/>
      <c r="S51" s="16"/>
      <c r="T51" s="16"/>
      <c r="U51" s="16"/>
      <c r="V51" s="33" t="s">
        <v>66</v>
      </c>
    </row>
    <row r="52" spans="1:22" s="10" customFormat="1" ht="211.5" customHeight="1" x14ac:dyDescent="0.2">
      <c r="A52" s="33" t="s">
        <v>54</v>
      </c>
      <c r="B52" s="16"/>
      <c r="C52" s="16"/>
      <c r="D52" s="16"/>
      <c r="E52" s="16"/>
      <c r="F52" s="16"/>
      <c r="G52" s="16"/>
      <c r="H52" s="16"/>
      <c r="I52" s="16"/>
      <c r="J52" s="16"/>
      <c r="K52" s="16"/>
      <c r="L52" s="16"/>
      <c r="M52" s="16"/>
      <c r="N52" s="16"/>
      <c r="O52" s="16"/>
      <c r="P52" s="16"/>
      <c r="Q52" s="16"/>
      <c r="R52" s="16"/>
      <c r="S52" s="16"/>
      <c r="T52" s="16"/>
      <c r="U52" s="16"/>
      <c r="V52" s="33" t="s">
        <v>96</v>
      </c>
    </row>
    <row r="53" spans="1:22" s="10" customFormat="1" ht="172.5" customHeight="1" x14ac:dyDescent="0.2">
      <c r="A53" s="33" t="s">
        <v>55</v>
      </c>
      <c r="B53" s="16"/>
      <c r="C53" s="16"/>
      <c r="D53" s="16"/>
      <c r="E53" s="16"/>
      <c r="F53" s="16"/>
      <c r="G53" s="16"/>
      <c r="H53" s="16"/>
      <c r="I53" s="16"/>
      <c r="J53" s="16"/>
      <c r="K53" s="16"/>
      <c r="L53" s="16"/>
      <c r="M53" s="16"/>
      <c r="N53" s="16"/>
      <c r="O53" s="16"/>
      <c r="P53" s="16"/>
      <c r="Q53" s="16"/>
      <c r="R53" s="16"/>
      <c r="S53" s="16"/>
      <c r="T53" s="16"/>
      <c r="U53" s="16"/>
      <c r="V53" s="33" t="s">
        <v>76</v>
      </c>
    </row>
    <row r="54" spans="1:22" s="10" customFormat="1" ht="242.25" customHeight="1" x14ac:dyDescent="0.2">
      <c r="A54" s="33" t="s">
        <v>56</v>
      </c>
      <c r="B54" s="16"/>
      <c r="C54" s="16"/>
      <c r="D54" s="16"/>
      <c r="E54" s="16"/>
      <c r="F54" s="16"/>
      <c r="G54" s="16"/>
      <c r="H54" s="16"/>
      <c r="I54" s="16"/>
      <c r="J54" s="16"/>
      <c r="K54" s="16"/>
      <c r="L54" s="16"/>
      <c r="M54" s="16"/>
      <c r="N54" s="16"/>
      <c r="O54" s="16"/>
      <c r="P54" s="16"/>
      <c r="Q54" s="16"/>
      <c r="R54" s="16"/>
      <c r="S54" s="16"/>
      <c r="T54" s="16"/>
      <c r="U54" s="16"/>
      <c r="V54" s="33" t="s">
        <v>78</v>
      </c>
    </row>
    <row r="55" spans="1:22" s="10" customFormat="1" ht="227.25" customHeight="1" x14ac:dyDescent="0.2">
      <c r="A55" s="33" t="s">
        <v>57</v>
      </c>
      <c r="B55" s="16"/>
      <c r="C55" s="16"/>
      <c r="D55" s="16"/>
      <c r="E55" s="16"/>
      <c r="F55" s="16"/>
      <c r="G55" s="16"/>
      <c r="H55" s="16"/>
      <c r="I55" s="16"/>
      <c r="J55" s="16"/>
      <c r="K55" s="16"/>
      <c r="L55" s="16"/>
      <c r="M55" s="16"/>
      <c r="N55" s="16"/>
      <c r="O55" s="16"/>
      <c r="P55" s="16"/>
      <c r="Q55" s="16"/>
      <c r="R55" s="16"/>
      <c r="S55" s="16"/>
      <c r="T55" s="16"/>
      <c r="U55" s="16"/>
      <c r="V55" s="33" t="s">
        <v>77</v>
      </c>
    </row>
    <row r="56" spans="1:22" s="10" customFormat="1" ht="22.5" customHeight="1" x14ac:dyDescent="0.2">
      <c r="A56" s="17" t="s">
        <v>30</v>
      </c>
      <c r="B56" s="16" t="s">
        <v>58</v>
      </c>
      <c r="C56" s="16" t="s">
        <v>58</v>
      </c>
      <c r="D56" s="16" t="s">
        <v>58</v>
      </c>
      <c r="E56" s="16" t="s">
        <v>58</v>
      </c>
      <c r="F56" s="16" t="s">
        <v>58</v>
      </c>
      <c r="G56" s="16" t="s">
        <v>58</v>
      </c>
      <c r="H56" s="16" t="s">
        <v>58</v>
      </c>
      <c r="I56" s="16" t="s">
        <v>58</v>
      </c>
      <c r="J56" s="16" t="s">
        <v>58</v>
      </c>
      <c r="K56" s="16" t="s">
        <v>58</v>
      </c>
      <c r="L56" s="16" t="s">
        <v>58</v>
      </c>
      <c r="M56" s="16" t="s">
        <v>58</v>
      </c>
      <c r="N56" s="16" t="s">
        <v>58</v>
      </c>
      <c r="O56" s="16" t="s">
        <v>58</v>
      </c>
      <c r="P56" s="16" t="s">
        <v>58</v>
      </c>
      <c r="Q56" s="16" t="s">
        <v>58</v>
      </c>
      <c r="R56" s="16" t="s">
        <v>58</v>
      </c>
      <c r="S56" s="16" t="s">
        <v>58</v>
      </c>
      <c r="T56" s="16" t="s">
        <v>58</v>
      </c>
      <c r="U56" s="16" t="s">
        <v>58</v>
      </c>
      <c r="V56" s="18"/>
    </row>
    <row r="57" spans="1:22" s="10" customFormat="1" ht="15.75" x14ac:dyDescent="0.2">
      <c r="A57" s="19" t="s">
        <v>31</v>
      </c>
      <c r="B57" s="16">
        <f>B17+B32</f>
        <v>14664</v>
      </c>
      <c r="C57" s="16" t="s">
        <v>58</v>
      </c>
      <c r="D57" s="16" t="s">
        <v>58</v>
      </c>
      <c r="E57" s="16">
        <f>E17</f>
        <v>0</v>
      </c>
      <c r="F57" s="16">
        <f>F17+F32</f>
        <v>11316.3</v>
      </c>
      <c r="G57" s="16">
        <f>G17+G32</f>
        <v>14664</v>
      </c>
      <c r="H57" s="16" t="s">
        <v>58</v>
      </c>
      <c r="I57" s="16" t="s">
        <v>58</v>
      </c>
      <c r="J57" s="16">
        <v>1386.2</v>
      </c>
      <c r="K57" s="16">
        <f>K17+K32</f>
        <v>11316.3</v>
      </c>
      <c r="L57" s="16">
        <f>L17+L32</f>
        <v>6645.3</v>
      </c>
      <c r="M57" s="16" t="s">
        <v>58</v>
      </c>
      <c r="N57" s="16" t="s">
        <v>58</v>
      </c>
      <c r="O57" s="36">
        <v>1062.4000000000001</v>
      </c>
      <c r="P57" s="16">
        <f>P17+P32</f>
        <v>5436.2</v>
      </c>
      <c r="Q57" s="16">
        <f>L57/B57*100</f>
        <v>45.317103109656301</v>
      </c>
      <c r="R57" s="16" t="s">
        <v>58</v>
      </c>
      <c r="S57" s="16" t="s">
        <v>58</v>
      </c>
      <c r="T57" s="16"/>
      <c r="U57" s="16">
        <f>P57/F57*100</f>
        <v>48.038669883265733</v>
      </c>
      <c r="V57" s="18"/>
    </row>
    <row r="58" spans="1:22" s="10" customFormat="1" ht="15.75" x14ac:dyDescent="0.2">
      <c r="A58" s="20"/>
      <c r="B58" s="21"/>
      <c r="C58" s="21"/>
      <c r="D58" s="21"/>
      <c r="E58" s="21"/>
      <c r="F58" s="21"/>
      <c r="G58" s="21"/>
      <c r="H58" s="21"/>
      <c r="I58" s="21"/>
      <c r="J58" s="21"/>
      <c r="K58" s="21"/>
      <c r="L58" s="21"/>
      <c r="M58" s="21"/>
      <c r="N58" s="21"/>
      <c r="O58" s="21"/>
      <c r="P58" s="21"/>
      <c r="Q58" s="21"/>
      <c r="R58" s="21"/>
      <c r="S58" s="21"/>
      <c r="T58" s="21"/>
      <c r="U58" s="21"/>
      <c r="V58" s="22"/>
    </row>
    <row r="59" spans="1:22" s="10" customFormat="1" ht="38.25" customHeight="1" x14ac:dyDescent="0.3">
      <c r="A59" s="20"/>
      <c r="B59" s="20"/>
      <c r="C59" s="20"/>
      <c r="D59" s="63" t="s">
        <v>63</v>
      </c>
      <c r="E59" s="63"/>
      <c r="F59" s="63"/>
      <c r="G59" s="63"/>
      <c r="H59" s="63"/>
      <c r="I59" s="46"/>
      <c r="J59" s="46"/>
      <c r="K59" s="46"/>
      <c r="L59" s="46"/>
      <c r="M59" s="46"/>
      <c r="N59" s="46"/>
      <c r="O59" s="46"/>
      <c r="P59" s="46"/>
      <c r="Q59" s="46"/>
      <c r="R59" s="64" t="s">
        <v>61</v>
      </c>
      <c r="S59" s="64"/>
      <c r="T59" s="64"/>
      <c r="U59" s="21"/>
      <c r="V59" s="22"/>
    </row>
  </sheetData>
  <mergeCells count="89">
    <mergeCell ref="D59:H59"/>
    <mergeCell ref="R59:T59"/>
    <mergeCell ref="A11:V11"/>
    <mergeCell ref="A18:V18"/>
    <mergeCell ref="A33:V33"/>
    <mergeCell ref="A40:V40"/>
    <mergeCell ref="O46:O47"/>
    <mergeCell ref="P46:P47"/>
    <mergeCell ref="Q46:Q47"/>
    <mergeCell ref="R46:R47"/>
    <mergeCell ref="S46:S47"/>
    <mergeCell ref="T46:T47"/>
    <mergeCell ref="U46:U47"/>
    <mergeCell ref="A43:A44"/>
    <mergeCell ref="V43:V44"/>
    <mergeCell ref="B43:B44"/>
    <mergeCell ref="C4:V4"/>
    <mergeCell ref="C5:U5"/>
    <mergeCell ref="A7:A9"/>
    <mergeCell ref="B7:F7"/>
    <mergeCell ref="G7:K7"/>
    <mergeCell ref="L7:P7"/>
    <mergeCell ref="Q7:U7"/>
    <mergeCell ref="F6:T6"/>
    <mergeCell ref="G8:G9"/>
    <mergeCell ref="H8:K8"/>
    <mergeCell ref="V7:V9"/>
    <mergeCell ref="B8:B9"/>
    <mergeCell ref="C8:F8"/>
    <mergeCell ref="M8:P8"/>
    <mergeCell ref="Q8:Q9"/>
    <mergeCell ref="R8:U8"/>
    <mergeCell ref="L8:L9"/>
    <mergeCell ref="V46:V47"/>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Q43:Q44"/>
    <mergeCell ref="R43:R44"/>
    <mergeCell ref="S43:S44"/>
    <mergeCell ref="T43:T44"/>
    <mergeCell ref="U43:U44"/>
    <mergeCell ref="P29:P31"/>
    <mergeCell ref="Q29:Q31"/>
    <mergeCell ref="R29:R31"/>
    <mergeCell ref="S29:S31"/>
    <mergeCell ref="T29:T31"/>
    <mergeCell ref="U29:U31"/>
    <mergeCell ref="A29:A31"/>
    <mergeCell ref="V29:V3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s>
  <phoneticPr fontId="1" type="noConversion"/>
  <printOptions horizontalCentered="1" verticalCentered="1"/>
  <pageMargins left="0" right="0" top="0" bottom="0" header="0" footer="0"/>
  <pageSetup paperSize="9" scale="50" fitToHeight="20" orientation="landscape" r:id="rId1"/>
  <headerFooter alignWithMargins="0"/>
  <rowBreaks count="7" manualBreakCount="7">
    <brk id="14" max="27" man="1"/>
    <brk id="20" max="21" man="1"/>
    <brk id="24" max="21" man="1"/>
    <brk id="27" max="21" man="1"/>
    <brk id="30" max="21" man="1"/>
    <brk id="34" max="21" man="1"/>
    <brk id="5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2 ПЗ 1 п-г 2016 </vt:lpstr>
      <vt:lpstr>'Додаток 2 ПЗ 1 п-г 2016 '!Заголовки_для_печати</vt:lpstr>
      <vt:lpstr>'Додаток 2 ПЗ 1 п-г 2016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stat_1</dc:creator>
  <cp:lastModifiedBy>Администратор</cp:lastModifiedBy>
  <cp:lastPrinted>2016-08-01T10:52:52Z</cp:lastPrinted>
  <dcterms:created xsi:type="dcterms:W3CDTF">2013-07-22T07:38:07Z</dcterms:created>
  <dcterms:modified xsi:type="dcterms:W3CDTF">2016-08-10T11:51:30Z</dcterms:modified>
</cp:coreProperties>
</file>