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'Лист1'!$A$1:$AE$14</definedName>
  </definedNames>
  <calcPr fullCalcOnLoad="1"/>
</workbook>
</file>

<file path=xl/sharedStrings.xml><?xml version="1.0" encoding="utf-8"?>
<sst xmlns="http://schemas.openxmlformats.org/spreadsheetml/2006/main" count="50" uniqueCount="20">
  <si>
    <t xml:space="preserve">місто </t>
  </si>
  <si>
    <t>разом</t>
  </si>
  <si>
    <t>всього</t>
  </si>
  <si>
    <t xml:space="preserve">державний бюджет </t>
  </si>
  <si>
    <t xml:space="preserve">обласний бюджет </t>
  </si>
  <si>
    <t>місцевий бюджет</t>
  </si>
  <si>
    <t>інші джерела</t>
  </si>
  <si>
    <t>у тому числі</t>
  </si>
  <si>
    <t>Райони</t>
  </si>
  <si>
    <t>Міста:</t>
  </si>
  <si>
    <t>Всього:</t>
  </si>
  <si>
    <t>    Донецьк</t>
  </si>
  <si>
    <t>Реконструкція спортивного комплексу "Кіровець"</t>
  </si>
  <si>
    <t>Реконструкція КП "Регіональний спортивний комплекс "Олімпійський"</t>
  </si>
  <si>
    <t xml:space="preserve">  Мар'їнський </t>
  </si>
  <si>
    <t>Реконструкція спортивного комплексу "Олімпійський" м.Курахово</t>
  </si>
  <si>
    <t>Реконструкція Донецького вищого училища олімпійського резерву  ім.С.Бубки (ІІ черга)</t>
  </si>
  <si>
    <t xml:space="preserve">Додаток </t>
  </si>
  <si>
    <t xml:space="preserve">до п.п. 9.1. Завдань і заходів  Регіональної цільової програми розвитку фізичної культури і спорту в Донецькій області                                                                                                                                 на 2012-2016 роки </t>
  </si>
  <si>
    <t xml:space="preserve">Реконструкція та  капітальний  ремонт баз олімпійської та паралімпійської підготовки </t>
  </si>
</sst>
</file>

<file path=xl/styles.xml><?xml version="1.0" encoding="utf-8"?>
<styleSheet xmlns="http://schemas.openxmlformats.org/spreadsheetml/2006/main">
  <numFmts count="1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:IV14"/>
    </sheetView>
  </sheetViews>
  <sheetFormatPr defaultColWidth="9.00390625" defaultRowHeight="12.75"/>
  <cols>
    <col min="1" max="1" width="28.625" style="0" customWidth="1"/>
    <col min="2" max="2" width="9.00390625" style="0" customWidth="1"/>
    <col min="3" max="4" width="8.875" style="0" customWidth="1"/>
    <col min="5" max="6" width="8.625" style="0" customWidth="1"/>
    <col min="7" max="7" width="7.75390625" style="0" customWidth="1"/>
    <col min="8" max="8" width="8.25390625" style="0" customWidth="1"/>
    <col min="9" max="9" width="8.125" style="0" customWidth="1"/>
    <col min="10" max="10" width="8.00390625" style="0" customWidth="1"/>
    <col min="11" max="11" width="7.75390625" style="0" customWidth="1"/>
    <col min="12" max="12" width="7.625" style="0" customWidth="1"/>
    <col min="13" max="13" width="8.125" style="0" customWidth="1"/>
    <col min="14" max="14" width="7.375" style="0" customWidth="1"/>
    <col min="15" max="15" width="7.00390625" style="0" customWidth="1"/>
    <col min="16" max="16" width="7.25390625" style="0" customWidth="1"/>
    <col min="17" max="17" width="7.75390625" style="0" customWidth="1"/>
    <col min="18" max="18" width="8.125" style="0" customWidth="1"/>
    <col min="20" max="20" width="7.75390625" style="0" customWidth="1"/>
    <col min="21" max="21" width="8.125" style="0" customWidth="1"/>
    <col min="22" max="22" width="7.75390625" style="0" customWidth="1"/>
    <col min="23" max="23" width="8.625" style="0" customWidth="1"/>
    <col min="24" max="24" width="8.75390625" style="0" customWidth="1"/>
    <col min="25" max="25" width="8.00390625" style="0" customWidth="1"/>
    <col min="26" max="26" width="7.375" style="0" customWidth="1"/>
    <col min="27" max="27" width="8.625" style="0" customWidth="1"/>
    <col min="28" max="28" width="8.375" style="0" customWidth="1"/>
    <col min="31" max="31" width="8.25390625" style="0" customWidth="1"/>
  </cols>
  <sheetData>
    <row r="1" spans="12:15" ht="12.75">
      <c r="L1" s="12" t="s">
        <v>17</v>
      </c>
      <c r="M1" s="12"/>
      <c r="N1" s="12"/>
      <c r="O1" s="12"/>
    </row>
    <row r="2" spans="2:31" ht="52.5" customHeight="1">
      <c r="B2" s="13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29" t="s">
        <v>18</v>
      </c>
      <c r="M2" s="29"/>
      <c r="N2" s="29"/>
      <c r="O2" s="29"/>
      <c r="P2" s="29"/>
      <c r="Q2" s="10"/>
      <c r="R2" s="10"/>
      <c r="S2" s="10"/>
      <c r="T2" s="10"/>
      <c r="U2" s="10"/>
      <c r="V2" s="10"/>
      <c r="W2" s="10"/>
      <c r="X2" s="10"/>
      <c r="Y2" s="10"/>
      <c r="Z2" s="10"/>
      <c r="AE2" s="11"/>
    </row>
    <row r="3" spans="1:31" ht="12.75">
      <c r="A3" s="26" t="s">
        <v>0</v>
      </c>
      <c r="B3" s="28" t="s">
        <v>1</v>
      </c>
      <c r="C3" s="28"/>
      <c r="D3" s="28"/>
      <c r="E3" s="28"/>
      <c r="F3" s="28"/>
      <c r="G3" s="27">
        <v>2012</v>
      </c>
      <c r="H3" s="27"/>
      <c r="I3" s="27"/>
      <c r="J3" s="27"/>
      <c r="K3" s="27"/>
      <c r="L3" s="27">
        <v>2013</v>
      </c>
      <c r="M3" s="27"/>
      <c r="N3" s="27"/>
      <c r="O3" s="27"/>
      <c r="P3" s="27"/>
      <c r="Q3" s="27">
        <v>2014</v>
      </c>
      <c r="R3" s="27"/>
      <c r="S3" s="27"/>
      <c r="T3" s="27"/>
      <c r="U3" s="27"/>
      <c r="V3" s="27">
        <v>2015</v>
      </c>
      <c r="W3" s="27"/>
      <c r="X3" s="27"/>
      <c r="Y3" s="27"/>
      <c r="Z3" s="27"/>
      <c r="AA3" s="27">
        <v>2016</v>
      </c>
      <c r="AB3" s="27"/>
      <c r="AC3" s="27"/>
      <c r="AD3" s="27"/>
      <c r="AE3" s="27"/>
    </row>
    <row r="4" spans="1:31" ht="12.75">
      <c r="A4" s="26"/>
      <c r="B4" s="24" t="s">
        <v>2</v>
      </c>
      <c r="C4" s="25" t="s">
        <v>7</v>
      </c>
      <c r="D4" s="25"/>
      <c r="E4" s="25"/>
      <c r="F4" s="25"/>
      <c r="G4" s="24" t="s">
        <v>2</v>
      </c>
      <c r="H4" s="25" t="s">
        <v>7</v>
      </c>
      <c r="I4" s="25"/>
      <c r="J4" s="25"/>
      <c r="K4" s="25"/>
      <c r="L4" s="24" t="s">
        <v>2</v>
      </c>
      <c r="M4" s="25" t="s">
        <v>7</v>
      </c>
      <c r="N4" s="25"/>
      <c r="O4" s="25"/>
      <c r="P4" s="25"/>
      <c r="Q4" s="24" t="s">
        <v>2</v>
      </c>
      <c r="R4" s="25" t="s">
        <v>7</v>
      </c>
      <c r="S4" s="25"/>
      <c r="T4" s="25"/>
      <c r="U4" s="25"/>
      <c r="V4" s="24" t="s">
        <v>2</v>
      </c>
      <c r="W4" s="25" t="s">
        <v>7</v>
      </c>
      <c r="X4" s="25"/>
      <c r="Y4" s="25"/>
      <c r="Z4" s="25"/>
      <c r="AA4" s="24" t="s">
        <v>2</v>
      </c>
      <c r="AB4" s="25" t="s">
        <v>7</v>
      </c>
      <c r="AC4" s="25"/>
      <c r="AD4" s="25"/>
      <c r="AE4" s="25"/>
    </row>
    <row r="5" spans="1:31" ht="33.75">
      <c r="A5" s="26"/>
      <c r="B5" s="24"/>
      <c r="C5" s="1" t="s">
        <v>3</v>
      </c>
      <c r="D5" s="1" t="s">
        <v>4</v>
      </c>
      <c r="E5" s="1" t="s">
        <v>5</v>
      </c>
      <c r="F5" s="1" t="s">
        <v>6</v>
      </c>
      <c r="G5" s="24"/>
      <c r="H5" s="1" t="s">
        <v>3</v>
      </c>
      <c r="I5" s="1" t="s">
        <v>4</v>
      </c>
      <c r="J5" s="1" t="s">
        <v>5</v>
      </c>
      <c r="K5" s="1" t="s">
        <v>6</v>
      </c>
      <c r="L5" s="24"/>
      <c r="M5" s="1" t="s">
        <v>3</v>
      </c>
      <c r="N5" s="1" t="s">
        <v>4</v>
      </c>
      <c r="O5" s="1" t="s">
        <v>5</v>
      </c>
      <c r="P5" s="1" t="s">
        <v>6</v>
      </c>
      <c r="Q5" s="24"/>
      <c r="R5" s="1" t="s">
        <v>3</v>
      </c>
      <c r="S5" s="1" t="s">
        <v>4</v>
      </c>
      <c r="T5" s="1" t="s">
        <v>5</v>
      </c>
      <c r="U5" s="1" t="s">
        <v>6</v>
      </c>
      <c r="V5" s="24"/>
      <c r="W5" s="1" t="s">
        <v>3</v>
      </c>
      <c r="X5" s="1" t="s">
        <v>4</v>
      </c>
      <c r="Y5" s="1" t="s">
        <v>5</v>
      </c>
      <c r="Z5" s="1" t="s">
        <v>6</v>
      </c>
      <c r="AA5" s="24"/>
      <c r="AB5" s="1" t="s">
        <v>3</v>
      </c>
      <c r="AC5" s="1" t="s">
        <v>4</v>
      </c>
      <c r="AD5" s="1" t="s">
        <v>5</v>
      </c>
      <c r="AE5" s="1" t="s">
        <v>6</v>
      </c>
    </row>
    <row r="6" spans="1:32" s="17" customFormat="1" ht="18.75" customHeight="1">
      <c r="A6" s="14" t="s">
        <v>9</v>
      </c>
      <c r="B6" s="15">
        <f>SUM(C6:F6)</f>
        <v>133540.4</v>
      </c>
      <c r="C6" s="15">
        <f>SUM(C7:C7)</f>
        <v>93000</v>
      </c>
      <c r="D6" s="15">
        <f>SUM(D7:D7)</f>
        <v>15540.4</v>
      </c>
      <c r="E6" s="15">
        <f>SUM(E7:E7)</f>
        <v>25000</v>
      </c>
      <c r="F6" s="15">
        <f>SUM(F7:F7)</f>
        <v>0</v>
      </c>
      <c r="G6" s="15">
        <f aca="true" t="shared" si="0" ref="G6:G12">SUM(H6:K6)</f>
        <v>101456.5</v>
      </c>
      <c r="H6" s="15">
        <f>SUM(H7:H7)</f>
        <v>72000</v>
      </c>
      <c r="I6" s="15">
        <f>SUM(I7:I7)</f>
        <v>5956.5</v>
      </c>
      <c r="J6" s="15">
        <f>SUM(J7:J7)</f>
        <v>23500</v>
      </c>
      <c r="K6" s="15">
        <f>SUM(K7:K7)</f>
        <v>0</v>
      </c>
      <c r="L6" s="15">
        <f aca="true" t="shared" si="1" ref="L6:L12">SUM(M6:P6)</f>
        <v>29083.9</v>
      </c>
      <c r="M6" s="15">
        <f>SUM(M7:M7)</f>
        <v>21000</v>
      </c>
      <c r="N6" s="15">
        <f>SUM(N7:N7)</f>
        <v>6583.9</v>
      </c>
      <c r="O6" s="15">
        <f>SUM(O7:O7)</f>
        <v>1500</v>
      </c>
      <c r="P6" s="15">
        <f>SUM(P7:P7)</f>
        <v>0</v>
      </c>
      <c r="Q6" s="15">
        <f aca="true" t="shared" si="2" ref="Q6:Q12">SUM(R6:U6)</f>
        <v>1000</v>
      </c>
      <c r="R6" s="15">
        <f>SUM(R7:R7)</f>
        <v>0</v>
      </c>
      <c r="S6" s="15">
        <f>SUM(S7:S7)</f>
        <v>1000</v>
      </c>
      <c r="T6" s="15">
        <f>SUM(T7:T7)</f>
        <v>0</v>
      </c>
      <c r="U6" s="15">
        <f>SUM(U7:U7)</f>
        <v>0</v>
      </c>
      <c r="V6" s="15">
        <f aca="true" t="shared" si="3" ref="V6:V12">SUM(W6:Z6)</f>
        <v>1000</v>
      </c>
      <c r="W6" s="15">
        <f>SUM(W7:W7)</f>
        <v>0</v>
      </c>
      <c r="X6" s="15">
        <f>SUM(X7:X7)</f>
        <v>1000</v>
      </c>
      <c r="Y6" s="15">
        <f>SUM(Y7:Y7)</f>
        <v>0</v>
      </c>
      <c r="Z6" s="15">
        <f>SUM(Z7:Z7)</f>
        <v>0</v>
      </c>
      <c r="AA6" s="15">
        <f aca="true" t="shared" si="4" ref="AA6:AA12">SUM(AB6:AE6)</f>
        <v>1000</v>
      </c>
      <c r="AB6" s="15">
        <f>SUM(AB7:AB7)</f>
        <v>0</v>
      </c>
      <c r="AC6" s="15">
        <v>1000</v>
      </c>
      <c r="AD6" s="15">
        <f>SUM(AD7:AD7)</f>
        <v>0</v>
      </c>
      <c r="AE6" s="15">
        <f>SUM(AE7:AE7)</f>
        <v>0</v>
      </c>
      <c r="AF6" s="16"/>
    </row>
    <row r="7" spans="1:32" s="17" customFormat="1" ht="18" customHeight="1">
      <c r="A7" s="18" t="s">
        <v>11</v>
      </c>
      <c r="B7" s="19">
        <f>SUM(C7:F7)</f>
        <v>133540.4</v>
      </c>
      <c r="C7" s="19">
        <f aca="true" t="shared" si="5" ref="C7:F10">H7+M7+R7+W7+AB7</f>
        <v>93000</v>
      </c>
      <c r="D7" s="19">
        <f t="shared" si="5"/>
        <v>15540.4</v>
      </c>
      <c r="E7" s="19">
        <f t="shared" si="5"/>
        <v>25000</v>
      </c>
      <c r="F7" s="19">
        <f t="shared" si="5"/>
        <v>0</v>
      </c>
      <c r="G7" s="19">
        <f t="shared" si="0"/>
        <v>101456.5</v>
      </c>
      <c r="H7" s="19">
        <f aca="true" t="shared" si="6" ref="H7:AE7">H8+H9+H10</f>
        <v>72000</v>
      </c>
      <c r="I7" s="19">
        <f t="shared" si="6"/>
        <v>5956.5</v>
      </c>
      <c r="J7" s="19">
        <f t="shared" si="6"/>
        <v>23500</v>
      </c>
      <c r="K7" s="19">
        <f t="shared" si="6"/>
        <v>0</v>
      </c>
      <c r="L7" s="19">
        <f t="shared" si="6"/>
        <v>29083.9</v>
      </c>
      <c r="M7" s="19">
        <f t="shared" si="6"/>
        <v>21000</v>
      </c>
      <c r="N7" s="19">
        <f t="shared" si="6"/>
        <v>6583.9</v>
      </c>
      <c r="O7" s="19">
        <f t="shared" si="6"/>
        <v>1500</v>
      </c>
      <c r="P7" s="19">
        <f t="shared" si="6"/>
        <v>0</v>
      </c>
      <c r="Q7" s="19">
        <f t="shared" si="6"/>
        <v>1000</v>
      </c>
      <c r="R7" s="19">
        <f t="shared" si="6"/>
        <v>0</v>
      </c>
      <c r="S7" s="19">
        <f t="shared" si="6"/>
        <v>1000</v>
      </c>
      <c r="T7" s="19">
        <f t="shared" si="6"/>
        <v>0</v>
      </c>
      <c r="U7" s="19">
        <f t="shared" si="6"/>
        <v>0</v>
      </c>
      <c r="V7" s="19">
        <f t="shared" si="6"/>
        <v>1000</v>
      </c>
      <c r="W7" s="19">
        <f t="shared" si="6"/>
        <v>0</v>
      </c>
      <c r="X7" s="19">
        <f t="shared" si="6"/>
        <v>1000</v>
      </c>
      <c r="Y7" s="19">
        <f t="shared" si="6"/>
        <v>0</v>
      </c>
      <c r="Z7" s="19">
        <f t="shared" si="6"/>
        <v>0</v>
      </c>
      <c r="AA7" s="19">
        <f t="shared" si="6"/>
        <v>1000</v>
      </c>
      <c r="AB7" s="19">
        <f t="shared" si="6"/>
        <v>0</v>
      </c>
      <c r="AC7" s="19">
        <f t="shared" si="6"/>
        <v>1000</v>
      </c>
      <c r="AD7" s="19">
        <f t="shared" si="6"/>
        <v>0</v>
      </c>
      <c r="AE7" s="19">
        <f t="shared" si="6"/>
        <v>0</v>
      </c>
      <c r="AF7" s="16"/>
    </row>
    <row r="8" spans="1:32" s="2" customFormat="1" ht="54" customHeight="1">
      <c r="A8" s="3" t="s">
        <v>16</v>
      </c>
      <c r="B8" s="4">
        <f>G8+L8+Q8+V8+AA8</f>
        <v>33000</v>
      </c>
      <c r="C8" s="4">
        <f t="shared" si="5"/>
        <v>25000</v>
      </c>
      <c r="D8" s="4">
        <f t="shared" si="5"/>
        <v>8000</v>
      </c>
      <c r="E8" s="4">
        <f t="shared" si="5"/>
        <v>0</v>
      </c>
      <c r="F8" s="4">
        <f t="shared" si="5"/>
        <v>0</v>
      </c>
      <c r="G8" s="4">
        <f>H8+I8+J8+K8</f>
        <v>9000</v>
      </c>
      <c r="H8" s="4">
        <v>5000</v>
      </c>
      <c r="I8" s="4">
        <v>4000</v>
      </c>
      <c r="J8" s="4"/>
      <c r="K8" s="4"/>
      <c r="L8" s="4">
        <f>M8+N8+O8+P8</f>
        <v>24000</v>
      </c>
      <c r="M8" s="4">
        <v>20000</v>
      </c>
      <c r="N8" s="4">
        <v>4000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9"/>
    </row>
    <row r="9" spans="1:32" s="2" customFormat="1" ht="51.75" customHeight="1">
      <c r="A9" s="3" t="s">
        <v>13</v>
      </c>
      <c r="B9" s="4">
        <f>G9+L9+Q9+V9+AA9</f>
        <v>55540.4</v>
      </c>
      <c r="C9" s="4">
        <f t="shared" si="5"/>
        <v>48000</v>
      </c>
      <c r="D9" s="4">
        <f t="shared" si="5"/>
        <v>7540.4</v>
      </c>
      <c r="E9" s="4">
        <f t="shared" si="5"/>
        <v>0</v>
      </c>
      <c r="F9" s="4">
        <f t="shared" si="5"/>
        <v>0</v>
      </c>
      <c r="G9" s="4">
        <f>H9+I9+J9+K9</f>
        <v>48956.5</v>
      </c>
      <c r="H9" s="4">
        <v>47000</v>
      </c>
      <c r="I9" s="4">
        <v>1956.5</v>
      </c>
      <c r="J9" s="4"/>
      <c r="K9" s="4"/>
      <c r="L9" s="4">
        <f>M9+N9+O9+P9</f>
        <v>3583.9</v>
      </c>
      <c r="M9" s="4">
        <v>1000</v>
      </c>
      <c r="N9" s="4">
        <v>2583.9</v>
      </c>
      <c r="O9" s="4"/>
      <c r="P9" s="4"/>
      <c r="Q9" s="4">
        <f>S9</f>
        <v>1000</v>
      </c>
      <c r="R9" s="4"/>
      <c r="S9" s="4">
        <v>1000</v>
      </c>
      <c r="T9" s="4"/>
      <c r="U9" s="4"/>
      <c r="V9" s="4">
        <f>X9</f>
        <v>1000</v>
      </c>
      <c r="W9" s="4"/>
      <c r="X9" s="4">
        <v>1000</v>
      </c>
      <c r="Y9" s="4"/>
      <c r="Z9" s="4"/>
      <c r="AA9" s="4">
        <f>AC9</f>
        <v>1000</v>
      </c>
      <c r="AB9" s="4"/>
      <c r="AC9" s="4">
        <v>1000</v>
      </c>
      <c r="AD9" s="4"/>
      <c r="AE9" s="4"/>
      <c r="AF9" s="9"/>
    </row>
    <row r="10" spans="1:32" s="2" customFormat="1" ht="38.25" customHeight="1">
      <c r="A10" s="3" t="s">
        <v>12</v>
      </c>
      <c r="B10" s="4">
        <f>G10+L10+Q10+V10+AA10</f>
        <v>45000</v>
      </c>
      <c r="C10" s="4">
        <f t="shared" si="5"/>
        <v>20000</v>
      </c>
      <c r="D10" s="4">
        <f t="shared" si="5"/>
        <v>0</v>
      </c>
      <c r="E10" s="4">
        <f t="shared" si="5"/>
        <v>25000</v>
      </c>
      <c r="F10" s="4">
        <f t="shared" si="5"/>
        <v>0</v>
      </c>
      <c r="G10" s="4">
        <f>H10+I10+J10+K10</f>
        <v>43500</v>
      </c>
      <c r="H10" s="4">
        <v>20000</v>
      </c>
      <c r="I10" s="4"/>
      <c r="J10" s="4">
        <v>23500</v>
      </c>
      <c r="K10" s="4"/>
      <c r="L10" s="4">
        <f>M10+N10+O10+P10</f>
        <v>1500</v>
      </c>
      <c r="M10" s="4"/>
      <c r="N10" s="4"/>
      <c r="O10" s="4">
        <v>1500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</row>
    <row r="11" spans="1:32" s="17" customFormat="1" ht="16.5" customHeight="1">
      <c r="A11" s="20" t="s">
        <v>8</v>
      </c>
      <c r="B11" s="15">
        <f>SUM(C11:F11)</f>
        <v>5000</v>
      </c>
      <c r="C11" s="15">
        <f aca="true" t="shared" si="7" ref="C11:F12">H11+M11+R11+W11+AB11</f>
        <v>0</v>
      </c>
      <c r="D11" s="15">
        <f t="shared" si="7"/>
        <v>0</v>
      </c>
      <c r="E11" s="15">
        <f t="shared" si="7"/>
        <v>0</v>
      </c>
      <c r="F11" s="15">
        <f t="shared" si="7"/>
        <v>5000</v>
      </c>
      <c r="G11" s="15">
        <f t="shared" si="0"/>
        <v>1000</v>
      </c>
      <c r="H11" s="15">
        <f>SUM(H12:H12)</f>
        <v>0</v>
      </c>
      <c r="I11" s="15">
        <f>SUM(I12:I12)</f>
        <v>0</v>
      </c>
      <c r="J11" s="15">
        <f>SUM(J12:J12)</f>
        <v>0</v>
      </c>
      <c r="K11" s="15">
        <f>SUM(K12:K12)</f>
        <v>1000</v>
      </c>
      <c r="L11" s="15">
        <f t="shared" si="1"/>
        <v>1000</v>
      </c>
      <c r="M11" s="15">
        <f>SUM(M12:M12)</f>
        <v>0</v>
      </c>
      <c r="N11" s="15">
        <f>SUM(N12:N12)</f>
        <v>0</v>
      </c>
      <c r="O11" s="15">
        <f>SUM(O12:O12)</f>
        <v>0</v>
      </c>
      <c r="P11" s="15">
        <f>SUM(P12:P12)</f>
        <v>1000</v>
      </c>
      <c r="Q11" s="15">
        <f t="shared" si="2"/>
        <v>1000</v>
      </c>
      <c r="R11" s="15">
        <f>SUM(R12:R12)</f>
        <v>0</v>
      </c>
      <c r="S11" s="15">
        <f>SUM(S12:S12)</f>
        <v>0</v>
      </c>
      <c r="T11" s="15">
        <f>SUM(T12:T12)</f>
        <v>0</v>
      </c>
      <c r="U11" s="15">
        <f>SUM(U12:U12)</f>
        <v>1000</v>
      </c>
      <c r="V11" s="15">
        <f t="shared" si="3"/>
        <v>1000</v>
      </c>
      <c r="W11" s="15">
        <f>SUM(W12:W12)</f>
        <v>0</v>
      </c>
      <c r="X11" s="15">
        <f>SUM(X12:X12)</f>
        <v>0</v>
      </c>
      <c r="Y11" s="15">
        <f>SUM(Y12:Y12)</f>
        <v>0</v>
      </c>
      <c r="Z11" s="15">
        <f>SUM(Z12:Z12)</f>
        <v>1000</v>
      </c>
      <c r="AA11" s="15">
        <f t="shared" si="4"/>
        <v>1000</v>
      </c>
      <c r="AB11" s="15">
        <f>SUM(AB12:AB12)</f>
        <v>0</v>
      </c>
      <c r="AC11" s="15">
        <f>SUM(AC12:AC12)</f>
        <v>0</v>
      </c>
      <c r="AD11" s="15">
        <f>SUM(AD12:AD12)</f>
        <v>0</v>
      </c>
      <c r="AE11" s="15">
        <f>SUM(AE12:AE12)</f>
        <v>1000</v>
      </c>
      <c r="AF11" s="16"/>
    </row>
    <row r="12" spans="1:32" s="17" customFormat="1" ht="18.75" customHeight="1">
      <c r="A12" s="18" t="s">
        <v>14</v>
      </c>
      <c r="B12" s="19">
        <f>SUM(C12:F12)</f>
        <v>5000</v>
      </c>
      <c r="C12" s="19">
        <f t="shared" si="7"/>
        <v>0</v>
      </c>
      <c r="D12" s="19">
        <f t="shared" si="7"/>
        <v>0</v>
      </c>
      <c r="E12" s="19">
        <f t="shared" si="7"/>
        <v>0</v>
      </c>
      <c r="F12" s="19">
        <f t="shared" si="7"/>
        <v>5000</v>
      </c>
      <c r="G12" s="19">
        <f t="shared" si="0"/>
        <v>1000</v>
      </c>
      <c r="H12" s="19"/>
      <c r="I12" s="19"/>
      <c r="J12" s="19"/>
      <c r="K12" s="19">
        <v>1000</v>
      </c>
      <c r="L12" s="19">
        <f t="shared" si="1"/>
        <v>1000</v>
      </c>
      <c r="M12" s="19"/>
      <c r="N12" s="19"/>
      <c r="O12" s="19"/>
      <c r="P12" s="19">
        <v>1000</v>
      </c>
      <c r="Q12" s="19">
        <f t="shared" si="2"/>
        <v>1000</v>
      </c>
      <c r="R12" s="19"/>
      <c r="S12" s="19"/>
      <c r="T12" s="19"/>
      <c r="U12" s="19">
        <v>1000</v>
      </c>
      <c r="V12" s="19">
        <f t="shared" si="3"/>
        <v>1000</v>
      </c>
      <c r="W12" s="19"/>
      <c r="X12" s="19"/>
      <c r="Y12" s="19"/>
      <c r="Z12" s="19">
        <v>1000</v>
      </c>
      <c r="AA12" s="19">
        <f t="shared" si="4"/>
        <v>1000</v>
      </c>
      <c r="AB12" s="19"/>
      <c r="AC12" s="19"/>
      <c r="AD12" s="19"/>
      <c r="AE12" s="19">
        <v>1000</v>
      </c>
      <c r="AF12" s="16"/>
    </row>
    <row r="13" spans="1:32" ht="53.25" customHeight="1">
      <c r="A13" s="6" t="s">
        <v>15</v>
      </c>
      <c r="B13" s="5">
        <v>5000</v>
      </c>
      <c r="C13" s="5"/>
      <c r="D13" s="5"/>
      <c r="E13" s="5"/>
      <c r="F13" s="5">
        <v>5000</v>
      </c>
      <c r="G13" s="5">
        <v>1000</v>
      </c>
      <c r="H13" s="5"/>
      <c r="I13" s="5"/>
      <c r="J13" s="5"/>
      <c r="K13" s="5">
        <v>1000</v>
      </c>
      <c r="L13" s="5">
        <v>1000</v>
      </c>
      <c r="M13" s="5"/>
      <c r="N13" s="5"/>
      <c r="O13" s="5"/>
      <c r="P13" s="5">
        <v>1000</v>
      </c>
      <c r="Q13" s="5">
        <v>1000</v>
      </c>
      <c r="R13" s="5"/>
      <c r="S13" s="5"/>
      <c r="T13" s="5"/>
      <c r="U13" s="5">
        <v>1000</v>
      </c>
      <c r="V13" s="5">
        <v>1000</v>
      </c>
      <c r="W13" s="5"/>
      <c r="X13" s="5"/>
      <c r="Y13" s="5"/>
      <c r="Z13" s="5">
        <v>1000</v>
      </c>
      <c r="AA13" s="5">
        <v>1000</v>
      </c>
      <c r="AB13" s="5"/>
      <c r="AC13" s="5"/>
      <c r="AD13" s="5"/>
      <c r="AE13" s="5">
        <v>1000</v>
      </c>
      <c r="AF13" s="8"/>
    </row>
    <row r="14" spans="1:32" s="23" customFormat="1" ht="12.75">
      <c r="A14" s="7" t="s">
        <v>10</v>
      </c>
      <c r="B14" s="21">
        <f aca="true" t="shared" si="8" ref="B14:AE14">B11+B6</f>
        <v>138540.4</v>
      </c>
      <c r="C14" s="21">
        <f t="shared" si="8"/>
        <v>93000</v>
      </c>
      <c r="D14" s="21">
        <f t="shared" si="8"/>
        <v>15540.4</v>
      </c>
      <c r="E14" s="21">
        <f t="shared" si="8"/>
        <v>25000</v>
      </c>
      <c r="F14" s="21">
        <f t="shared" si="8"/>
        <v>5000</v>
      </c>
      <c r="G14" s="21">
        <f t="shared" si="8"/>
        <v>102456.5</v>
      </c>
      <c r="H14" s="21">
        <f t="shared" si="8"/>
        <v>72000</v>
      </c>
      <c r="I14" s="21">
        <f t="shared" si="8"/>
        <v>5956.5</v>
      </c>
      <c r="J14" s="21">
        <f t="shared" si="8"/>
        <v>23500</v>
      </c>
      <c r="K14" s="21">
        <f t="shared" si="8"/>
        <v>1000</v>
      </c>
      <c r="L14" s="21">
        <f t="shared" si="8"/>
        <v>30083.9</v>
      </c>
      <c r="M14" s="21">
        <f t="shared" si="8"/>
        <v>21000</v>
      </c>
      <c r="N14" s="21">
        <f t="shared" si="8"/>
        <v>6583.9</v>
      </c>
      <c r="O14" s="21">
        <f t="shared" si="8"/>
        <v>1500</v>
      </c>
      <c r="P14" s="21">
        <f t="shared" si="8"/>
        <v>1000</v>
      </c>
      <c r="Q14" s="21">
        <f t="shared" si="8"/>
        <v>2000</v>
      </c>
      <c r="R14" s="21">
        <f t="shared" si="8"/>
        <v>0</v>
      </c>
      <c r="S14" s="21">
        <f t="shared" si="8"/>
        <v>1000</v>
      </c>
      <c r="T14" s="21">
        <f t="shared" si="8"/>
        <v>0</v>
      </c>
      <c r="U14" s="21">
        <f t="shared" si="8"/>
        <v>1000</v>
      </c>
      <c r="V14" s="21">
        <f t="shared" si="8"/>
        <v>2000</v>
      </c>
      <c r="W14" s="21">
        <f t="shared" si="8"/>
        <v>0</v>
      </c>
      <c r="X14" s="21">
        <f t="shared" si="8"/>
        <v>1000</v>
      </c>
      <c r="Y14" s="21">
        <f t="shared" si="8"/>
        <v>0</v>
      </c>
      <c r="Z14" s="21">
        <f t="shared" si="8"/>
        <v>1000</v>
      </c>
      <c r="AA14" s="21">
        <f t="shared" si="8"/>
        <v>2000</v>
      </c>
      <c r="AB14" s="21">
        <f t="shared" si="8"/>
        <v>0</v>
      </c>
      <c r="AC14" s="21">
        <f t="shared" si="8"/>
        <v>1000</v>
      </c>
      <c r="AD14" s="21">
        <f t="shared" si="8"/>
        <v>0</v>
      </c>
      <c r="AE14" s="21">
        <f t="shared" si="8"/>
        <v>1000</v>
      </c>
      <c r="AF14" s="22"/>
    </row>
  </sheetData>
  <sheetProtection/>
  <mergeCells count="20">
    <mergeCell ref="AA3:AE3"/>
    <mergeCell ref="V3:Z3"/>
    <mergeCell ref="Q3:U3"/>
    <mergeCell ref="L3:P3"/>
    <mergeCell ref="B3:F3"/>
    <mergeCell ref="L4:L5"/>
    <mergeCell ref="M4:P4"/>
    <mergeCell ref="H4:K4"/>
    <mergeCell ref="G4:G5"/>
    <mergeCell ref="L2:P2"/>
    <mergeCell ref="AA4:AA5"/>
    <mergeCell ref="AB4:AE4"/>
    <mergeCell ref="A3:A5"/>
    <mergeCell ref="Q4:Q5"/>
    <mergeCell ref="R4:U4"/>
    <mergeCell ref="V4:V5"/>
    <mergeCell ref="W4:Z4"/>
    <mergeCell ref="G3:K3"/>
    <mergeCell ref="B4:B5"/>
    <mergeCell ref="C4:F4"/>
  </mergeCells>
  <printOptions/>
  <pageMargins left="0.1968503937007874" right="0.25" top="0.1968503937007874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astreleckaya</cp:lastModifiedBy>
  <cp:lastPrinted>2012-02-23T08:04:00Z</cp:lastPrinted>
  <dcterms:created xsi:type="dcterms:W3CDTF">2011-11-28T09:42:25Z</dcterms:created>
  <dcterms:modified xsi:type="dcterms:W3CDTF">2012-04-05T13:54:35Z</dcterms:modified>
  <cp:category/>
  <cp:version/>
  <cp:contentType/>
  <cp:contentStatus/>
</cp:coreProperties>
</file>